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400" windowHeight="11100"/>
  </bookViews>
  <sheets>
    <sheet name=" ABRIL 2021" sheetId="4" r:id="rId1"/>
  </sheets>
  <definedNames>
    <definedName name="_xlnm.Print_Area" localSheetId="0">' ABRIL 2021'!$A$1:$U$37</definedName>
  </definedNames>
  <calcPr calcId="145621"/>
</workbook>
</file>

<file path=xl/calcChain.xml><?xml version="1.0" encoding="utf-8"?>
<calcChain xmlns="http://schemas.openxmlformats.org/spreadsheetml/2006/main">
  <c r="P21" i="4" l="1"/>
  <c r="M21" i="4"/>
  <c r="P20" i="4"/>
  <c r="M20" i="4"/>
  <c r="M23" i="4"/>
  <c r="P23" i="4"/>
  <c r="M27" i="4"/>
  <c r="P27" i="4"/>
  <c r="P25" i="4"/>
  <c r="R16" i="4"/>
  <c r="P14" i="4"/>
  <c r="P13" i="4"/>
  <c r="J28" i="4"/>
  <c r="H28" i="4"/>
  <c r="P26" i="4"/>
  <c r="P24" i="4"/>
  <c r="P22" i="4"/>
  <c r="P19" i="4"/>
  <c r="Q18" i="4"/>
  <c r="P17" i="4"/>
  <c r="P15" i="4"/>
  <c r="Q12" i="4"/>
  <c r="M12" i="4"/>
  <c r="M16" i="4"/>
  <c r="M19" i="4"/>
  <c r="M15" i="4"/>
  <c r="G28" i="4"/>
  <c r="M26" i="4"/>
  <c r="M24" i="4"/>
  <c r="M13" i="4"/>
  <c r="M22" i="4"/>
  <c r="M25" i="4"/>
  <c r="Q28" i="4" l="1"/>
  <c r="R28" i="4"/>
  <c r="S28" i="4"/>
  <c r="M14" i="4" l="1"/>
  <c r="M17" i="4"/>
  <c r="M18" i="4"/>
  <c r="I28" i="4"/>
  <c r="K28" i="4"/>
  <c r="L28" i="4"/>
  <c r="M28" i="4" l="1"/>
  <c r="P28" i="4"/>
  <c r="Q29" i="4" l="1"/>
  <c r="Q30" i="4" s="1"/>
</calcChain>
</file>

<file path=xl/sharedStrings.xml><?xml version="1.0" encoding="utf-8"?>
<sst xmlns="http://schemas.openxmlformats.org/spreadsheetml/2006/main" count="89" uniqueCount="69">
  <si>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</si>
  <si>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</si>
  <si>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</si>
  <si>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</si>
  <si>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</si>
  <si>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</si>
  <si>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</si>
  <si>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</si>
  <si>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</si>
  <si>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</si>
  <si>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</si>
  <si>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</si>
  <si>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</si>
  <si>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</si>
  <si>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</si>
  <si>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</si>
  <si>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</si>
  <si>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</si>
  <si>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</si>
  <si>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</si>
  <si>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</si>
  <si>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</si>
  <si>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</si>
  <si>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DISTRIBUIDORA Y SERVICIOS DIVERSOS DISOPE, S.R.L.</t>
  </si>
  <si>
    <t>B1500001126</t>
  </si>
  <si>
    <t>B1500000082</t>
  </si>
  <si>
    <t>B1500000278</t>
  </si>
  <si>
    <t>B1500000269</t>
  </si>
  <si>
    <t>B1500000063</t>
  </si>
  <si>
    <t>B1500000198</t>
  </si>
  <si>
    <t>COMPRAS E INSTALACION DE AIRES ACONDICIONADOS PARA ESTA INSTITUCION</t>
  </si>
  <si>
    <t>B1500001691</t>
  </si>
  <si>
    <t>B1500000385</t>
  </si>
  <si>
    <t>B1500000025</t>
  </si>
  <si>
    <t>B1500002138</t>
  </si>
  <si>
    <t>B1500002149</t>
  </si>
  <si>
    <t>B1500002150</t>
  </si>
  <si>
    <t>B1500000728</t>
  </si>
  <si>
    <t>B1500000710</t>
  </si>
  <si>
    <t>B1500000247</t>
  </si>
  <si>
    <t xml:space="preserve">INSTITUTO DE PREVISION Y PROTECCION DEL PERIODISTA </t>
  </si>
  <si>
    <t>B1500000028</t>
  </si>
  <si>
    <t xml:space="preserve">AL 30 DE ABRIL DEL  2021 </t>
  </si>
  <si>
    <t>INTERNATIONAL JAKSON SERVIC, S.R.L.</t>
  </si>
  <si>
    <t>SERVICIOS DE FUMIGACION , CEDE CENTRAL,ORE, S.F.M., CORRESPONDIENTE AL MES DE ABRIL DEL  2021</t>
  </si>
  <si>
    <t>CASA JARABACOA, S.R.L.</t>
  </si>
  <si>
    <t>COMERYM, S.R.L.</t>
  </si>
  <si>
    <t>SERVICIO DE BRILLADO Y PULIDO DE PISO  DE ESTA INSTITUCION</t>
  </si>
  <si>
    <t>SERVICIO DE IMPRESION DE TARJETAS DE PRESENTACION PARA (7) COLABORADORES DE ESTA INSTITUCION</t>
  </si>
  <si>
    <t>DE SOTO TRADING, S.R.L.</t>
  </si>
  <si>
    <t>COMPRAS DE DOS EXTINTORES PARA EL AREA DE RECURSOS HUMANOS Y CONTABILIDAD DE ESTA INSTITUCION</t>
  </si>
  <si>
    <t>EXPRESS SERVICIOS LOGISTICOS ESLOGIST, EIRL</t>
  </si>
  <si>
    <t>GILGAMI GROUP, S.R.L.</t>
  </si>
  <si>
    <t>GTG INDUSTRIAL, S.R.L.</t>
  </si>
  <si>
    <t>COMPRA DE ARTICULOS DE HIGIENE, LIMPIEZA Y COCINA, CORRESPONDIENTE AL PRIMER TRIMESTRE DEL 2021</t>
  </si>
  <si>
    <t>IDENTIFICACIONES CORPORATIVAS, S.R.L.</t>
  </si>
  <si>
    <t>COMPRAS DE PORTAS CARNET PARA COLABORADORES DE ESTA INSTITUCION</t>
  </si>
  <si>
    <t>J REYES &amp; ASOCIADOS, S.R.L.</t>
  </si>
  <si>
    <t>COMPRA DE ARTICULOS DE HIGIENE, LIMPIEZA Y COCINA, CORRESPONDIENTE AL PRIMER TRIMESTRE DEL  2021</t>
  </si>
  <si>
    <t>PUBLICACIONES AHORA, C. POR A.</t>
  </si>
  <si>
    <t>PUBLICACION DE AVISO DE CONCURSO EXTERNO PARA ENCARGADO DE LA DIVISION DE RECURSOS Y ACCIONES LEGALES DE SIGNOS DISTINTIVO DIA 06 DE ABRIL DEL 2021</t>
  </si>
  <si>
    <t>PUBLICACION DE BOLETIN CORRESPONDIENTE AL 15 DE ABRIL DEL   2021</t>
  </si>
  <si>
    <t>SERVICIOS DE PUBLICACION EN ACCION SOCIAL PARA EL PERIODISTA EN LA REVISTA DEL INSTITUTO</t>
  </si>
  <si>
    <t>MAXIBODEGAS EOP DEL CARIBE, S.R.L.</t>
  </si>
  <si>
    <t>COMPRA DE ARTICULOS DE HIGIENE, LIMPIEZA Y COCINA, CORRESPONDIENTE AL PRIMER TRIMESTRE  DEL 2021</t>
  </si>
  <si>
    <t>PROVESOL PROVEEDORES DE SOLUCIONES, S.R.L.</t>
  </si>
  <si>
    <t>PUBLICACION DE BOLETIN ESPECIAL  CORRESPONDIENTE AL 11 DE ABRIL   DEL 2021</t>
  </si>
  <si>
    <t>Status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</si>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</sst>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dd/mm/yyyy;@"/>
  </numFmts>
  <fonts count="23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4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39" fontId="16" fillId="0" borderId="1" xfId="0" applyNumberFormat="1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14" fontId="16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165" fontId="16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4" fontId="16" fillId="0" borderId="5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D1" zoomScale="80" zoomScaleNormal="80" workbookViewId="0">
      <selection activeCell="W21" sqref="W21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86.6640625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4.6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33" customWidth="1"/>
    <col min="21" max="21" width="15" customWidth="1"/>
  </cols>
  <sheetData>
    <row r="1" spans="1:24" ht="18" x14ac:dyDescent="0.25">
      <c r="E1" s="1"/>
      <c r="F1" s="1"/>
      <c r="G1" s="1"/>
    </row>
    <row r="2" spans="1:24" ht="17.25" customHeight="1" x14ac:dyDescent="0.25">
      <c r="E2" s="1"/>
      <c r="F2" s="1"/>
      <c r="G2" s="1"/>
    </row>
    <row r="4" spans="1:24" ht="17.25" customHeight="1" x14ac:dyDescent="0.65">
      <c r="E4" s="55" t="s">
        <v>15</v>
      </c>
      <c r="F4" s="55"/>
      <c r="G4" s="55"/>
      <c r="H4" s="55"/>
      <c r="I4" s="55"/>
      <c r="J4" s="55"/>
      <c r="K4" s="55"/>
      <c r="L4" s="55"/>
    </row>
    <row r="5" spans="1:24" ht="37.5" x14ac:dyDescent="0.6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4" ht="18" x14ac:dyDescent="0.25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4" ht="15.75" x14ac:dyDescent="0.25">
      <c r="D7" s="58" t="s">
        <v>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4" ht="15" x14ac:dyDescent="0.25">
      <c r="B8" s="51"/>
      <c r="D8" s="59" t="s">
        <v>42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10" spans="1:24" ht="16.5" x14ac:dyDescent="0.2">
      <c r="D10" s="2"/>
      <c r="E10" s="2"/>
      <c r="F10" s="2"/>
      <c r="G10" s="2"/>
      <c r="H10" s="52" t="s">
        <v>14</v>
      </c>
      <c r="I10" s="53"/>
      <c r="J10" s="53"/>
      <c r="K10" s="53"/>
      <c r="L10" s="53"/>
      <c r="M10" s="54"/>
      <c r="N10" s="3"/>
      <c r="O10" s="3"/>
      <c r="P10" s="2"/>
      <c r="Q10" s="2"/>
      <c r="R10" s="2"/>
      <c r="S10" s="2"/>
      <c r="T10" s="2"/>
      <c r="U10" s="2"/>
    </row>
    <row r="11" spans="1:24" s="10" customFormat="1" ht="33" x14ac:dyDescent="0.2">
      <c r="D11" s="9" t="s">
        <v>13</v>
      </c>
      <c r="E11" s="11" t="s">
        <v>12</v>
      </c>
      <c r="F11" s="11" t="s">
        <v>11</v>
      </c>
      <c r="G11" s="9" t="s">
        <v>22</v>
      </c>
      <c r="H11" s="12">
        <v>0.05</v>
      </c>
      <c r="I11" s="12">
        <v>0.1</v>
      </c>
      <c r="J11" s="12">
        <v>0.18</v>
      </c>
      <c r="K11" s="12">
        <v>0.27</v>
      </c>
      <c r="L11" s="15" t="s">
        <v>10</v>
      </c>
      <c r="M11" s="13" t="s">
        <v>9</v>
      </c>
      <c r="N11" s="15" t="s">
        <v>7</v>
      </c>
      <c r="O11" s="15" t="s">
        <v>0</v>
      </c>
      <c r="P11" s="14" t="s">
        <v>1</v>
      </c>
      <c r="Q11" s="14" t="s">
        <v>2</v>
      </c>
      <c r="R11" s="14" t="s">
        <v>3</v>
      </c>
      <c r="S11" s="14" t="s">
        <v>6</v>
      </c>
      <c r="T11" s="14" t="s">
        <v>4</v>
      </c>
      <c r="U11" s="14" t="s">
        <v>67</v>
      </c>
    </row>
    <row r="12" spans="1:24" s="10" customFormat="1" ht="46.5" customHeight="1" x14ac:dyDescent="0.2">
      <c r="A12"/>
      <c r="B12" s="40"/>
      <c r="C12"/>
      <c r="D12" s="32" t="s">
        <v>24</v>
      </c>
      <c r="E12" s="34" t="s">
        <v>45</v>
      </c>
      <c r="F12" s="34" t="s">
        <v>58</v>
      </c>
      <c r="G12" s="35">
        <v>6751.18</v>
      </c>
      <c r="H12" s="35">
        <v>298.73</v>
      </c>
      <c r="I12" s="35"/>
      <c r="J12" s="35"/>
      <c r="K12" s="35"/>
      <c r="L12" s="35"/>
      <c r="M12" s="36">
        <f>G12+H12+I12+J12+K12+L12</f>
        <v>7049.91</v>
      </c>
      <c r="N12" s="41">
        <v>44284</v>
      </c>
      <c r="O12" s="41">
        <v>44315</v>
      </c>
      <c r="P12" s="37"/>
      <c r="Q12" s="37">
        <f>G12</f>
        <v>6751.18</v>
      </c>
      <c r="R12" s="37"/>
      <c r="S12" s="37"/>
      <c r="T12" s="32"/>
      <c r="U12" s="34" t="s">
        <v>68</v>
      </c>
      <c r="V12" s="4"/>
      <c r="W12" s="4"/>
      <c r="X12" s="4"/>
    </row>
    <row r="13" spans="1:24" s="47" customFormat="1" ht="36" customHeight="1" x14ac:dyDescent="0.2">
      <c r="A13" s="42"/>
      <c r="B13" s="42"/>
      <c r="C13" s="42"/>
      <c r="D13" s="32" t="s">
        <v>25</v>
      </c>
      <c r="E13" s="34" t="s">
        <v>46</v>
      </c>
      <c r="F13" s="34" t="s">
        <v>47</v>
      </c>
      <c r="G13" s="43">
        <v>61833.89</v>
      </c>
      <c r="H13" s="43">
        <v>2873.33</v>
      </c>
      <c r="I13" s="43"/>
      <c r="J13" s="43">
        <v>3103.19</v>
      </c>
      <c r="K13" s="43"/>
      <c r="L13" s="43"/>
      <c r="M13" s="36">
        <f>SUM(G13:L13)</f>
        <v>67810.41</v>
      </c>
      <c r="N13" s="44">
        <v>44293</v>
      </c>
      <c r="O13" s="41">
        <v>44323</v>
      </c>
      <c r="P13" s="45">
        <f>G13</f>
        <v>61833.89</v>
      </c>
      <c r="Q13" s="49"/>
      <c r="R13" s="45"/>
      <c r="S13" s="45"/>
      <c r="T13" s="32"/>
      <c r="U13" s="34" t="s">
        <v>68</v>
      </c>
      <c r="V13" s="46"/>
      <c r="W13" s="46"/>
      <c r="X13" s="46"/>
    </row>
    <row r="14" spans="1:24" ht="51" customHeight="1" x14ac:dyDescent="0.2">
      <c r="B14" s="40"/>
      <c r="C14" s="38"/>
      <c r="D14" s="32" t="s">
        <v>26</v>
      </c>
      <c r="E14" s="33" t="s">
        <v>23</v>
      </c>
      <c r="F14" s="34" t="s">
        <v>48</v>
      </c>
      <c r="G14" s="35">
        <v>9791.6</v>
      </c>
      <c r="H14" s="35">
        <v>455</v>
      </c>
      <c r="I14" s="35"/>
      <c r="J14" s="35">
        <v>491.4</v>
      </c>
      <c r="K14" s="35"/>
      <c r="L14" s="35"/>
      <c r="M14" s="36">
        <f t="shared" ref="M14:M27" si="0">SUM(G14:L14)</f>
        <v>10738</v>
      </c>
      <c r="N14" s="39">
        <v>44295</v>
      </c>
      <c r="O14" s="39">
        <v>44325</v>
      </c>
      <c r="P14" s="37">
        <f>G14</f>
        <v>9791.6</v>
      </c>
      <c r="Q14" s="50"/>
      <c r="R14" s="37"/>
      <c r="S14" s="37"/>
      <c r="T14" s="32"/>
      <c r="U14" s="34" t="s">
        <v>68</v>
      </c>
      <c r="V14" s="4"/>
      <c r="W14" s="4"/>
      <c r="X14" s="4"/>
    </row>
    <row r="15" spans="1:24" ht="45" customHeight="1" x14ac:dyDescent="0.2">
      <c r="B15" s="40"/>
      <c r="C15" s="38"/>
      <c r="D15" s="32" t="s">
        <v>27</v>
      </c>
      <c r="E15" s="33" t="s">
        <v>49</v>
      </c>
      <c r="F15" s="34" t="s">
        <v>50</v>
      </c>
      <c r="G15" s="35">
        <v>6285.06</v>
      </c>
      <c r="H15" s="35">
        <v>278.10000000000002</v>
      </c>
      <c r="I15" s="35"/>
      <c r="J15" s="35"/>
      <c r="K15" s="35"/>
      <c r="L15" s="35"/>
      <c r="M15" s="36">
        <f>SUM(G15:L15)</f>
        <v>6563.1600000000008</v>
      </c>
      <c r="N15" s="39">
        <v>44298</v>
      </c>
      <c r="O15" s="39">
        <v>44328</v>
      </c>
      <c r="P15" s="48">
        <f>G15</f>
        <v>6285.06</v>
      </c>
      <c r="R15" s="37"/>
      <c r="S15" s="37"/>
      <c r="T15" s="32"/>
      <c r="U15" s="34" t="s">
        <v>68</v>
      </c>
      <c r="V15" s="4"/>
      <c r="W15" s="4"/>
      <c r="X15" s="4"/>
    </row>
    <row r="16" spans="1:24" ht="45" customHeight="1" x14ac:dyDescent="0.2">
      <c r="B16" s="40"/>
      <c r="C16" s="38"/>
      <c r="D16" s="32" t="s">
        <v>28</v>
      </c>
      <c r="E16" s="33" t="s">
        <v>51</v>
      </c>
      <c r="F16" s="34" t="s">
        <v>58</v>
      </c>
      <c r="G16" s="35">
        <v>73732.5</v>
      </c>
      <c r="H16" s="35">
        <v>3262.5</v>
      </c>
      <c r="I16" s="35"/>
      <c r="J16" s="35"/>
      <c r="K16" s="35"/>
      <c r="L16" s="35"/>
      <c r="M16" s="36">
        <f>SUM(G16:L16)</f>
        <v>76995</v>
      </c>
      <c r="N16" s="39">
        <v>44279</v>
      </c>
      <c r="O16" s="39">
        <v>44310</v>
      </c>
      <c r="P16" s="37"/>
      <c r="Q16" s="37"/>
      <c r="R16" s="37">
        <f>G16</f>
        <v>73732.5</v>
      </c>
      <c r="S16" s="37"/>
      <c r="T16" s="32"/>
      <c r="U16" s="34" t="s">
        <v>68</v>
      </c>
      <c r="V16" s="4"/>
      <c r="W16" s="4"/>
      <c r="X16" s="4"/>
    </row>
    <row r="17" spans="2:24" ht="33" customHeight="1" x14ac:dyDescent="0.2">
      <c r="B17" s="40"/>
      <c r="D17" s="32" t="s">
        <v>29</v>
      </c>
      <c r="E17" s="33" t="s">
        <v>52</v>
      </c>
      <c r="F17" s="33" t="s">
        <v>30</v>
      </c>
      <c r="G17" s="35">
        <v>54690.19</v>
      </c>
      <c r="H17" s="35">
        <v>2419.92</v>
      </c>
      <c r="I17" s="35"/>
      <c r="J17" s="35"/>
      <c r="K17" s="35"/>
      <c r="L17" s="35"/>
      <c r="M17" s="36">
        <f t="shared" si="0"/>
        <v>57110.11</v>
      </c>
      <c r="N17" s="39">
        <v>44299</v>
      </c>
      <c r="O17" s="39">
        <v>44329</v>
      </c>
      <c r="P17" s="37">
        <f>G17</f>
        <v>54690.19</v>
      </c>
      <c r="R17" s="37"/>
      <c r="S17" s="37"/>
      <c r="T17" s="32"/>
      <c r="U17" s="34" t="s">
        <v>68</v>
      </c>
      <c r="V17" s="4"/>
      <c r="W17" s="4"/>
      <c r="X17" s="4"/>
    </row>
    <row r="18" spans="2:24" ht="49.5" customHeight="1" x14ac:dyDescent="0.2">
      <c r="B18" s="40"/>
      <c r="C18" s="38"/>
      <c r="D18" s="32" t="s">
        <v>31</v>
      </c>
      <c r="E18" s="33" t="s">
        <v>53</v>
      </c>
      <c r="F18" s="34" t="s">
        <v>54</v>
      </c>
      <c r="G18" s="35">
        <v>12158</v>
      </c>
      <c r="H18" s="35">
        <v>538</v>
      </c>
      <c r="I18" s="35"/>
      <c r="J18" s="35"/>
      <c r="K18" s="35"/>
      <c r="L18" s="35"/>
      <c r="M18" s="36">
        <f t="shared" si="0"/>
        <v>12696</v>
      </c>
      <c r="N18" s="39">
        <v>44286</v>
      </c>
      <c r="O18" s="39">
        <v>44316</v>
      </c>
      <c r="P18" s="37"/>
      <c r="Q18" s="37">
        <f>G18</f>
        <v>12158</v>
      </c>
      <c r="S18" s="37"/>
      <c r="T18" s="32"/>
      <c r="U18" s="34" t="s">
        <v>68</v>
      </c>
      <c r="V18" s="4"/>
      <c r="W18" s="4"/>
      <c r="X18" s="4"/>
    </row>
    <row r="19" spans="2:24" ht="49.5" customHeight="1" x14ac:dyDescent="0.2">
      <c r="B19" s="40"/>
      <c r="C19" s="38"/>
      <c r="D19" s="32" t="s">
        <v>32</v>
      </c>
      <c r="E19" s="33" t="s">
        <v>55</v>
      </c>
      <c r="F19" s="34" t="s">
        <v>56</v>
      </c>
      <c r="G19" s="35">
        <v>11300</v>
      </c>
      <c r="H19" s="35">
        <v>500</v>
      </c>
      <c r="I19" s="35"/>
      <c r="J19" s="35"/>
      <c r="K19" s="35"/>
      <c r="L19" s="35"/>
      <c r="M19" s="36">
        <f t="shared" si="0"/>
        <v>11800</v>
      </c>
      <c r="N19" s="39">
        <v>44294</v>
      </c>
      <c r="O19" s="39">
        <v>44324</v>
      </c>
      <c r="P19" s="37">
        <f t="shared" ref="P19:P27" si="1">G19</f>
        <v>11300</v>
      </c>
      <c r="Q19" s="50"/>
      <c r="R19" s="37"/>
      <c r="S19" s="37"/>
      <c r="T19" s="32"/>
      <c r="U19" s="34" t="s">
        <v>68</v>
      </c>
      <c r="V19" s="4"/>
      <c r="W19" s="4"/>
      <c r="X19" s="4"/>
    </row>
    <row r="20" spans="2:24" ht="49.5" customHeight="1" x14ac:dyDescent="0.2">
      <c r="B20" s="40"/>
      <c r="C20" s="38"/>
      <c r="D20" s="32" t="s">
        <v>39</v>
      </c>
      <c r="E20" s="33" t="s">
        <v>43</v>
      </c>
      <c r="F20" s="34" t="s">
        <v>44</v>
      </c>
      <c r="G20" s="35">
        <v>25106.66</v>
      </c>
      <c r="H20" s="35">
        <v>1166.67</v>
      </c>
      <c r="I20" s="35"/>
      <c r="J20" s="35">
        <v>1260</v>
      </c>
      <c r="K20" s="35"/>
      <c r="L20" s="35"/>
      <c r="M20" s="36">
        <f t="shared" si="0"/>
        <v>27533.33</v>
      </c>
      <c r="N20" s="39">
        <v>44309</v>
      </c>
      <c r="O20" s="39">
        <v>44339</v>
      </c>
      <c r="P20" s="37">
        <f t="shared" si="1"/>
        <v>25106.66</v>
      </c>
      <c r="Q20" s="50"/>
      <c r="R20" s="37"/>
      <c r="S20" s="37"/>
      <c r="T20" s="32"/>
      <c r="U20" s="34" t="s">
        <v>68</v>
      </c>
      <c r="V20" s="4"/>
      <c r="W20" s="4"/>
      <c r="X20" s="4"/>
    </row>
    <row r="21" spans="2:24" ht="49.5" customHeight="1" x14ac:dyDescent="0.2">
      <c r="B21" s="40"/>
      <c r="C21" s="38"/>
      <c r="D21" s="32" t="s">
        <v>41</v>
      </c>
      <c r="E21" s="33" t="s">
        <v>40</v>
      </c>
      <c r="F21" s="34" t="s">
        <v>62</v>
      </c>
      <c r="G21" s="35">
        <v>27355.919999999998</v>
      </c>
      <c r="H21" s="35">
        <v>1271.19</v>
      </c>
      <c r="I21" s="35"/>
      <c r="J21" s="35">
        <v>1372.89</v>
      </c>
      <c r="K21" s="35"/>
      <c r="L21" s="35"/>
      <c r="M21" s="36">
        <f t="shared" si="0"/>
        <v>29999.999999999996</v>
      </c>
      <c r="N21" s="39">
        <v>44306</v>
      </c>
      <c r="O21" s="39">
        <v>44336</v>
      </c>
      <c r="P21" s="37">
        <f t="shared" si="1"/>
        <v>27355.919999999998</v>
      </c>
      <c r="R21" s="37"/>
      <c r="S21" s="37"/>
      <c r="T21" s="32"/>
      <c r="U21" s="34" t="s">
        <v>68</v>
      </c>
      <c r="V21" s="4"/>
      <c r="W21" s="4"/>
      <c r="X21" s="4"/>
    </row>
    <row r="22" spans="2:24" ht="49.5" customHeight="1" x14ac:dyDescent="0.2">
      <c r="B22" s="40"/>
      <c r="C22" s="38"/>
      <c r="D22" s="32" t="s">
        <v>33</v>
      </c>
      <c r="E22" s="33" t="s">
        <v>57</v>
      </c>
      <c r="F22" s="34" t="s">
        <v>58</v>
      </c>
      <c r="G22" s="35">
        <v>48714.3</v>
      </c>
      <c r="H22" s="35">
        <v>2155.5</v>
      </c>
      <c r="I22" s="35"/>
      <c r="J22" s="35"/>
      <c r="K22" s="35"/>
      <c r="L22" s="35"/>
      <c r="M22" s="36">
        <f t="shared" si="0"/>
        <v>50869.8</v>
      </c>
      <c r="N22" s="39">
        <v>44291</v>
      </c>
      <c r="O22" s="39">
        <v>44321</v>
      </c>
      <c r="P22" s="37">
        <f t="shared" si="1"/>
        <v>48714.3</v>
      </c>
      <c r="Q22" s="50"/>
      <c r="R22" s="37"/>
      <c r="S22" s="37"/>
      <c r="T22" s="32"/>
      <c r="U22" s="34" t="s">
        <v>68</v>
      </c>
      <c r="V22" s="4"/>
      <c r="W22" s="4"/>
      <c r="X22" s="4"/>
    </row>
    <row r="23" spans="2:24" ht="49.5" customHeight="1" x14ac:dyDescent="0.2">
      <c r="B23" s="40"/>
      <c r="C23" s="38"/>
      <c r="D23" s="32" t="s">
        <v>38</v>
      </c>
      <c r="E23" s="33" t="s">
        <v>63</v>
      </c>
      <c r="F23" s="34" t="s">
        <v>64</v>
      </c>
      <c r="G23" s="35">
        <v>7124.65</v>
      </c>
      <c r="H23" s="35">
        <v>315.25</v>
      </c>
      <c r="I23" s="35"/>
      <c r="J23" s="35"/>
      <c r="K23" s="35"/>
      <c r="L23" s="35"/>
      <c r="M23" s="36">
        <f t="shared" si="0"/>
        <v>7439.9</v>
      </c>
      <c r="N23" s="39">
        <v>44295</v>
      </c>
      <c r="O23" s="39">
        <v>44325</v>
      </c>
      <c r="P23" s="37">
        <f t="shared" si="1"/>
        <v>7124.65</v>
      </c>
      <c r="R23" s="37"/>
      <c r="S23" s="37"/>
      <c r="T23" s="32"/>
      <c r="U23" s="34" t="s">
        <v>68</v>
      </c>
      <c r="V23" s="4"/>
      <c r="W23" s="4"/>
      <c r="X23" s="4"/>
    </row>
    <row r="24" spans="2:24" ht="68.25" customHeight="1" x14ac:dyDescent="0.2">
      <c r="B24" s="40"/>
      <c r="C24" s="38"/>
      <c r="D24" s="32" t="s">
        <v>34</v>
      </c>
      <c r="E24" s="33" t="s">
        <v>59</v>
      </c>
      <c r="F24" s="34" t="s">
        <v>60</v>
      </c>
      <c r="G24" s="35">
        <v>14834.25</v>
      </c>
      <c r="H24" s="35">
        <v>780.75</v>
      </c>
      <c r="I24" s="35"/>
      <c r="J24" s="35"/>
      <c r="K24" s="35"/>
      <c r="L24" s="35"/>
      <c r="M24" s="36">
        <f t="shared" si="0"/>
        <v>15615</v>
      </c>
      <c r="N24" s="39">
        <v>44297</v>
      </c>
      <c r="O24" s="39">
        <v>44327</v>
      </c>
      <c r="P24" s="37">
        <f t="shared" si="1"/>
        <v>14834.25</v>
      </c>
      <c r="Q24" s="50"/>
      <c r="R24" s="37"/>
      <c r="S24" s="37"/>
      <c r="T24" s="32"/>
      <c r="U24" s="34" t="s">
        <v>68</v>
      </c>
      <c r="V24" s="4"/>
      <c r="W24" s="4"/>
      <c r="X24" s="4"/>
    </row>
    <row r="25" spans="2:24" ht="38.25" customHeight="1" x14ac:dyDescent="0.2">
      <c r="B25" s="40"/>
      <c r="C25" s="38"/>
      <c r="D25" s="32" t="s">
        <v>35</v>
      </c>
      <c r="E25" s="33" t="s">
        <v>59</v>
      </c>
      <c r="F25" s="34" t="s">
        <v>66</v>
      </c>
      <c r="G25" s="35">
        <v>475000</v>
      </c>
      <c r="H25" s="35">
        <v>25000</v>
      </c>
      <c r="I25" s="35"/>
      <c r="J25" s="35"/>
      <c r="K25" s="35"/>
      <c r="L25" s="35"/>
      <c r="M25" s="36">
        <f t="shared" si="0"/>
        <v>500000</v>
      </c>
      <c r="N25" s="39">
        <v>44301</v>
      </c>
      <c r="O25" s="39">
        <v>44331</v>
      </c>
      <c r="P25" s="37">
        <f t="shared" si="1"/>
        <v>475000</v>
      </c>
      <c r="Q25" s="50"/>
      <c r="R25" s="37"/>
      <c r="S25" s="37"/>
      <c r="T25" s="32"/>
      <c r="U25" s="34" t="s">
        <v>68</v>
      </c>
      <c r="V25" s="4"/>
      <c r="W25" s="4"/>
      <c r="X25" s="4"/>
    </row>
    <row r="26" spans="2:24" ht="33" customHeight="1" x14ac:dyDescent="0.2">
      <c r="B26" s="40"/>
      <c r="C26" s="38"/>
      <c r="D26" s="32" t="s">
        <v>36</v>
      </c>
      <c r="E26" s="33" t="s">
        <v>59</v>
      </c>
      <c r="F26" s="34" t="s">
        <v>61</v>
      </c>
      <c r="G26" s="35">
        <v>475000</v>
      </c>
      <c r="H26" s="35">
        <v>25000</v>
      </c>
      <c r="I26" s="35"/>
      <c r="J26" s="35"/>
      <c r="K26" s="35"/>
      <c r="L26" s="35"/>
      <c r="M26" s="36">
        <f t="shared" si="0"/>
        <v>500000</v>
      </c>
      <c r="N26" s="39">
        <v>44301</v>
      </c>
      <c r="O26" s="39">
        <v>44331</v>
      </c>
      <c r="P26" s="37">
        <f t="shared" si="1"/>
        <v>475000</v>
      </c>
      <c r="Q26" s="50"/>
      <c r="R26" s="37"/>
      <c r="S26" s="37"/>
      <c r="T26" s="32"/>
      <c r="U26" s="34" t="s">
        <v>68</v>
      </c>
      <c r="V26" s="4"/>
      <c r="W26" s="4"/>
      <c r="X26" s="4"/>
    </row>
    <row r="27" spans="2:24" ht="33" customHeight="1" x14ac:dyDescent="0.2">
      <c r="B27" s="40"/>
      <c r="C27" s="38"/>
      <c r="D27" s="32" t="s">
        <v>37</v>
      </c>
      <c r="E27" s="33" t="s">
        <v>65</v>
      </c>
      <c r="F27" s="34" t="s">
        <v>58</v>
      </c>
      <c r="G27" s="35">
        <v>20821.38</v>
      </c>
      <c r="H27" s="35">
        <v>921.3</v>
      </c>
      <c r="I27" s="35"/>
      <c r="J27" s="35"/>
      <c r="K27" s="35"/>
      <c r="L27" s="35"/>
      <c r="M27" s="36">
        <f t="shared" si="0"/>
        <v>21742.68</v>
      </c>
      <c r="N27" s="39">
        <v>44274</v>
      </c>
      <c r="O27" s="39">
        <v>44305</v>
      </c>
      <c r="P27" s="37">
        <f t="shared" si="1"/>
        <v>20821.38</v>
      </c>
      <c r="Q27" s="50"/>
      <c r="R27" s="37"/>
      <c r="S27" s="37"/>
      <c r="T27" s="32"/>
      <c r="U27" s="34" t="s">
        <v>68</v>
      </c>
      <c r="V27" s="4"/>
      <c r="W27" s="4"/>
      <c r="X27" s="4"/>
    </row>
    <row r="28" spans="2:24" ht="47.25" customHeight="1" x14ac:dyDescent="0.2">
      <c r="D28" s="5"/>
      <c r="E28" s="6" t="s">
        <v>5</v>
      </c>
      <c r="F28" s="7"/>
      <c r="G28" s="26">
        <f t="shared" ref="G28:M28" si="2">SUM(G12:G27)</f>
        <v>1330499.5799999998</v>
      </c>
      <c r="H28" s="26">
        <f t="shared" si="2"/>
        <v>67236.240000000005</v>
      </c>
      <c r="I28" s="26">
        <f t="shared" si="2"/>
        <v>0</v>
      </c>
      <c r="J28" s="26">
        <f t="shared" si="2"/>
        <v>6227.4800000000005</v>
      </c>
      <c r="K28" s="26">
        <f t="shared" si="2"/>
        <v>0</v>
      </c>
      <c r="L28" s="26">
        <f t="shared" si="2"/>
        <v>0</v>
      </c>
      <c r="M28" s="26">
        <f t="shared" si="2"/>
        <v>1403963.3</v>
      </c>
      <c r="N28" s="27"/>
      <c r="O28" s="28"/>
      <c r="P28" s="29">
        <f>SUM(P12:P27)</f>
        <v>1237857.8999999999</v>
      </c>
      <c r="Q28" s="29">
        <f>SUM(Q12:Q27)</f>
        <v>18909.18</v>
      </c>
      <c r="R28" s="29">
        <f>SUM(R12:R27)</f>
        <v>73732.5</v>
      </c>
      <c r="S28" s="29">
        <f>SUM(S12:S27)</f>
        <v>0</v>
      </c>
      <c r="T28" s="7"/>
      <c r="U28" s="50"/>
    </row>
    <row r="29" spans="2:24" hidden="1" x14ac:dyDescent="0.2">
      <c r="H29" s="8"/>
      <c r="I29" s="8"/>
      <c r="J29" s="8"/>
      <c r="K29" s="8"/>
      <c r="L29" s="8"/>
      <c r="Q29" s="4">
        <f>+P28+Q28+R28+S28</f>
        <v>1330499.5799999998</v>
      </c>
    </row>
    <row r="30" spans="2:24" hidden="1" x14ac:dyDescent="0.2">
      <c r="H30" s="8"/>
      <c r="I30" s="8"/>
      <c r="J30" s="8"/>
      <c r="K30" s="8"/>
      <c r="L30" s="8"/>
      <c r="Q30" s="4">
        <f>+G28-Q29</f>
        <v>0</v>
      </c>
    </row>
    <row r="31" spans="2:24" hidden="1" x14ac:dyDescent="0.2">
      <c r="H31" s="8"/>
      <c r="I31" s="8"/>
      <c r="J31" s="8"/>
      <c r="K31" s="8"/>
      <c r="L31" s="8"/>
    </row>
    <row r="32" spans="2:24" x14ac:dyDescent="0.2">
      <c r="G32" s="4"/>
      <c r="H32" s="8"/>
      <c r="I32" s="8"/>
      <c r="J32" s="8"/>
      <c r="K32" s="8"/>
      <c r="L32" s="8"/>
      <c r="P32" s="4"/>
      <c r="S32" s="4"/>
    </row>
    <row r="33" spans="4:21" s="10" customFormat="1" ht="16.5" x14ac:dyDescent="0.25">
      <c r="D33" s="31"/>
      <c r="E33" s="16"/>
      <c r="F33" s="17"/>
      <c r="G33" s="16"/>
      <c r="H33" s="16"/>
      <c r="I33" s="17"/>
      <c r="J33" s="18"/>
      <c r="K33" s="18"/>
      <c r="L33" s="18"/>
      <c r="S33" s="16"/>
      <c r="T33" s="16"/>
      <c r="U33" s="17"/>
    </row>
    <row r="34" spans="4:21" s="10" customFormat="1" ht="16.5" x14ac:dyDescent="0.25">
      <c r="E34" s="30"/>
      <c r="F34" s="17"/>
      <c r="G34" s="16"/>
      <c r="H34" s="16"/>
      <c r="I34" s="17"/>
      <c r="J34" s="18"/>
      <c r="K34" s="18"/>
      <c r="L34" s="18"/>
      <c r="S34" s="16"/>
      <c r="T34" s="16"/>
      <c r="U34" s="17"/>
    </row>
    <row r="35" spans="4:21" ht="18" x14ac:dyDescent="0.25">
      <c r="D35" s="19" t="s">
        <v>16</v>
      </c>
      <c r="E35" s="16"/>
      <c r="F35" s="17"/>
      <c r="G35" s="16"/>
      <c r="H35" s="16"/>
      <c r="I35" s="16"/>
      <c r="J35" s="20"/>
      <c r="K35" s="20"/>
      <c r="L35" s="20"/>
      <c r="M35" s="21"/>
      <c r="N35" s="21"/>
      <c r="O35" s="21"/>
      <c r="P35" s="21"/>
      <c r="Q35" s="21"/>
      <c r="R35" s="21"/>
      <c r="S35" s="19" t="s">
        <v>17</v>
      </c>
      <c r="T35" s="16"/>
    </row>
    <row r="36" spans="4:21" ht="16.5" x14ac:dyDescent="0.25">
      <c r="D36" s="22" t="s">
        <v>18</v>
      </c>
      <c r="E36" s="22"/>
      <c r="F36" s="23"/>
      <c r="G36" s="22"/>
      <c r="H36" s="22"/>
      <c r="I36" s="23"/>
      <c r="J36" s="24"/>
      <c r="K36" s="24"/>
      <c r="L36" s="24"/>
      <c r="M36" s="25"/>
      <c r="N36" s="25"/>
      <c r="O36" s="25"/>
      <c r="P36" s="25"/>
      <c r="Q36" s="25"/>
      <c r="R36" s="25"/>
      <c r="S36" s="22" t="s">
        <v>19</v>
      </c>
      <c r="T36" s="22"/>
    </row>
    <row r="37" spans="4:21" ht="16.5" x14ac:dyDescent="0.25">
      <c r="D37" s="22" t="s">
        <v>20</v>
      </c>
      <c r="E37" s="22"/>
      <c r="F37" s="23"/>
      <c r="G37" s="22"/>
      <c r="H37" s="22"/>
      <c r="I37" s="23"/>
      <c r="J37" s="24"/>
      <c r="K37" s="24"/>
      <c r="L37" s="24"/>
      <c r="M37" s="25"/>
      <c r="N37" s="25"/>
      <c r="O37" s="25"/>
      <c r="P37" s="25"/>
      <c r="Q37" s="25"/>
      <c r="R37" s="25"/>
      <c r="S37" s="22" t="s">
        <v>21</v>
      </c>
      <c r="T37" s="22"/>
    </row>
    <row r="38" spans="4:21" x14ac:dyDescent="0.2">
      <c r="H38" s="8"/>
      <c r="I38" s="8"/>
      <c r="J38" s="8"/>
      <c r="K38" s="8"/>
      <c r="L38" s="8"/>
    </row>
    <row r="39" spans="4:21" x14ac:dyDescent="0.2">
      <c r="H39" s="8"/>
      <c r="I39" s="8"/>
      <c r="J39" s="8"/>
      <c r="K39" s="8"/>
      <c r="L39" s="8"/>
    </row>
  </sheetData>
  <sortState ref="D13:T35">
    <sortCondition ref="E13:E35"/>
  </sortState>
  <mergeCells count="6">
    <mergeCell ref="H10:M10"/>
    <mergeCell ref="E4:L4"/>
    <mergeCell ref="D5:T5"/>
    <mergeCell ref="D6:T6"/>
    <mergeCell ref="D7:T7"/>
    <mergeCell ref="D8:T8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ABRIL 2021</vt:lpstr>
      <vt:lpstr>' ABRIL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cp:lastPrinted>2021-05-10T15:36:16Z</cp:lastPrinted>
  <dcterms:created xsi:type="dcterms:W3CDTF">2018-10-25T10:48:31Z</dcterms:created>
  <dcterms:modified xsi:type="dcterms:W3CDTF">2021-05-10T15:36:26Z</dcterms:modified>
</cp:coreProperties>
</file>