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400" windowHeight="11100"/>
  </bookViews>
  <sheets>
    <sheet name="31072021" sheetId="4" r:id="rId1"/>
  </sheets>
  <definedNames>
    <definedName name="_xlnm.Print_Area" localSheetId="0">'31072021'!$A$1:$U$30</definedName>
  </definedNames>
  <calcPr calcId="145621"/>
</workbook>
</file>

<file path=xl/calcChain.xml><?xml version="1.0" encoding="utf-8"?>
<calcChain xmlns="http://schemas.openxmlformats.org/spreadsheetml/2006/main">
  <c r="S19" i="4" l="1"/>
  <c r="Q19" i="4" l="1"/>
  <c r="R19" i="4"/>
  <c r="P19" i="4"/>
  <c r="R18" i="4" l="1"/>
  <c r="S17" i="4"/>
  <c r="P16" i="4"/>
  <c r="R15" i="4"/>
  <c r="P14" i="4"/>
  <c r="R11" i="4"/>
  <c r="G19" i="4" l="1"/>
  <c r="M17" i="4"/>
  <c r="J19" i="4" l="1"/>
  <c r="H19" i="4"/>
  <c r="M18" i="4"/>
  <c r="M16" i="4"/>
  <c r="M12" i="4" l="1"/>
  <c r="M11" i="4"/>
  <c r="M14" i="4"/>
  <c r="M13" i="4"/>
  <c r="M15" i="4"/>
  <c r="I19" i="4" l="1"/>
  <c r="K19" i="4"/>
  <c r="L19" i="4"/>
  <c r="M19" i="4" l="1"/>
  <c r="Q20" i="4" l="1"/>
  <c r="Q21" i="4" s="1"/>
</calcChain>
</file>

<file path=xl/sharedStrings.xml><?xml version="1.0" encoding="utf-8"?>
<sst xmlns="http://schemas.openxmlformats.org/spreadsheetml/2006/main" count="61" uniqueCount="50">
  <si>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</si>
  <si>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</si>
  <si>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</si>
  <si>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</si>
  <si>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</si>
  <si>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</si>
  <si>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</si>
  <si>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</si>
  <si>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</si>
  <si>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</si>
  <si>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</si>
  <si>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</si>
  <si>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</si>
  <si>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</si>
  <si>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</si>
  <si>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</si>
  <si>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</si>
  <si>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</si>
  <si>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</si>
  <si>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</si>
  <si>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</si>
  <si>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</si>
  <si>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</si>
  <si>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B1500000402</t>
  </si>
  <si>
    <t>B1500000475</t>
  </si>
  <si>
    <t>B1500002262</t>
  </si>
  <si>
    <t>B1500000603</t>
  </si>
  <si>
    <t>B1500000638</t>
  </si>
  <si>
    <t>B1500000070</t>
  </si>
  <si>
    <t>B1500000389</t>
  </si>
  <si>
    <t>B1500002302</t>
  </si>
  <si>
    <t xml:space="preserve">AL 31 DE JULIO 2021 </t>
  </si>
  <si>
    <t>CENTRO XPERT STE, S.R.L.</t>
  </si>
  <si>
    <t>COMPRA DE ROLLOS DE CABLES UTP PARA CABLEAR  EN DIFERENTES AREA DE LA INSTITUCION E INSTALACION DE CAMARAS DE VIDEO VIGILANCIA</t>
  </si>
  <si>
    <t>DASALE CONSTRUCTIONS SERVICES, S.R.L.</t>
  </si>
  <si>
    <t>SERVICIO , SUMINISTRO E INSTALACION DE PUERTA FLOTANTE EN LA OFICINA REGIONAL ESTE</t>
  </si>
  <si>
    <t>GRUPO ENJOY, S.R.L.</t>
  </si>
  <si>
    <t>SERVICIO DE ALQUILER DE ESPACIO EN EL PROGRAMA ONAPI INFORMA, CORRESPONDIENTE AL MES DE JUNIO  DEL 2021</t>
  </si>
  <si>
    <t>GRAMONI, S.R.L.</t>
  </si>
  <si>
    <t>SERVICIO DE PUBLICIDAD  CORRESPONDIENTE AL MES DE JUNIO  DEL 2021</t>
  </si>
  <si>
    <t>Status</t>
  </si>
  <si>
    <t>PENDIENTE</t>
  </si>
  <si>
    <t>PUBLICACIONES AHORA, C. POR A.</t>
  </si>
  <si>
    <t>LABORATORIS ORBIS,S. A.</t>
  </si>
  <si>
    <t xml:space="preserve">COMPRA DE BOTELLAS Y BOTELLONES DE AGUA PARA CONSUMO DE LOS COLABORADORES DE LA INSTITUCION </t>
  </si>
  <si>
    <t>SUMINISTRO GUIPAK, S.R.L.</t>
  </si>
  <si>
    <t>COMPRA DE ARTICULOS DE LIMPIEZA HIGIENE Y COCINA CORRESPONDIENTE AL SEGUNDO TRIMESTRE  DEL 2021</t>
  </si>
  <si>
    <t>SERVICIO DE PUBLICACION  DE BOLETIN INFORMATIVO CORRESPONDIENTE AL  15 DE  JULIO  DEL 2021</t>
  </si>
  <si>
    <t>SERVICIO DE PUBLICACION  DE BOLETIN INFORMATIVO CORRESPONDIENTE AL  30 DE  JUNIO  DEL 2021</t>
  </si>
  <si>
    <t>Nota: esta relación contiene los expedientes fisicos para enviar a proceso de pago al momento de preparación de la relación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</si>
</sst>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;@"/>
    <numFmt numFmtId="165" formatCode="#,##0.00;[Red]#,##0.00"/>
    <numFmt numFmtId="166" formatCode="dd/mm/yyyy;@"/>
  </numFmts>
  <fonts count="25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3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5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5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5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9" fontId="16" fillId="0" borderId="1" xfId="0" applyNumberFormat="1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right"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topLeftCell="B1" zoomScaleNormal="100" workbookViewId="0">
      <selection activeCell="F28" sqref="F28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1:24" ht="18" x14ac:dyDescent="0.25">
      <c r="E1" s="1"/>
      <c r="F1" s="1"/>
      <c r="G1" s="1"/>
    </row>
    <row r="2" spans="1:24" ht="17.25" customHeight="1" x14ac:dyDescent="0.25">
      <c r="E2" s="1"/>
      <c r="F2" s="1"/>
      <c r="G2" s="1"/>
    </row>
    <row r="4" spans="1:24" ht="17.25" customHeight="1" x14ac:dyDescent="0.65">
      <c r="E4" s="51" t="s">
        <v>15</v>
      </c>
      <c r="F4" s="51"/>
      <c r="G4" s="51"/>
      <c r="H4" s="51"/>
      <c r="I4" s="51"/>
      <c r="J4" s="51"/>
      <c r="K4" s="51"/>
      <c r="L4" s="51"/>
    </row>
    <row r="5" spans="1:24" ht="37.5" x14ac:dyDescent="0.65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4" ht="25.5" customHeight="1" x14ac:dyDescent="0.25">
      <c r="D6" s="53" t="s">
        <v>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4" ht="15" x14ac:dyDescent="0.25">
      <c r="D7" s="54" t="s">
        <v>31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9" spans="1:24" ht="16.5" x14ac:dyDescent="0.2">
      <c r="D9" s="2"/>
      <c r="E9" s="2"/>
      <c r="F9" s="2"/>
      <c r="G9" s="2"/>
      <c r="H9" s="48" t="s">
        <v>14</v>
      </c>
      <c r="I9" s="49"/>
      <c r="J9" s="49"/>
      <c r="K9" s="49"/>
      <c r="L9" s="49"/>
      <c r="M9" s="50"/>
      <c r="N9" s="3"/>
      <c r="O9" s="3"/>
      <c r="P9" s="2"/>
      <c r="Q9" s="2"/>
      <c r="R9" s="2"/>
      <c r="S9" s="2"/>
      <c r="T9" s="2"/>
      <c r="U9" s="2"/>
    </row>
    <row r="10" spans="1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40</v>
      </c>
    </row>
    <row r="11" spans="1:24" s="47" customFormat="1" ht="51.75" customHeight="1" x14ac:dyDescent="0.2">
      <c r="A11" s="41"/>
      <c r="B11" s="32"/>
      <c r="C11" s="41"/>
      <c r="D11" s="33" t="s">
        <v>27</v>
      </c>
      <c r="E11" s="39" t="s">
        <v>32</v>
      </c>
      <c r="F11" s="39" t="s">
        <v>33</v>
      </c>
      <c r="G11" s="42">
        <v>11491.53</v>
      </c>
      <c r="H11" s="42">
        <v>508.48</v>
      </c>
      <c r="I11" s="42"/>
      <c r="J11" s="42"/>
      <c r="K11" s="42"/>
      <c r="L11" s="42"/>
      <c r="M11" s="35">
        <f t="shared" ref="M11:M12" si="0">SUM(G11:L11)</f>
        <v>12000.01</v>
      </c>
      <c r="N11" s="43">
        <v>44384</v>
      </c>
      <c r="O11" s="44">
        <v>44415</v>
      </c>
      <c r="P11" s="45"/>
      <c r="Q11" s="58"/>
      <c r="R11" s="45">
        <f>G11</f>
        <v>11491.53</v>
      </c>
      <c r="S11" s="45"/>
      <c r="T11" s="33"/>
      <c r="U11" s="39" t="s">
        <v>41</v>
      </c>
      <c r="V11" s="46"/>
      <c r="W11" s="46"/>
      <c r="X11" s="46"/>
    </row>
    <row r="12" spans="1:24" s="47" customFormat="1" ht="43.5" customHeight="1" x14ac:dyDescent="0.2">
      <c r="A12" s="41"/>
      <c r="B12" s="41"/>
      <c r="C12" s="41"/>
      <c r="D12" s="33" t="s">
        <v>29</v>
      </c>
      <c r="E12" s="39" t="s">
        <v>34</v>
      </c>
      <c r="F12" s="39" t="s">
        <v>35</v>
      </c>
      <c r="G12" s="34">
        <v>33463.599999999999</v>
      </c>
      <c r="H12" s="42">
        <v>1555</v>
      </c>
      <c r="I12" s="42"/>
      <c r="J12" s="42">
        <v>1679.4</v>
      </c>
      <c r="K12" s="42"/>
      <c r="L12" s="42"/>
      <c r="M12" s="35">
        <f t="shared" si="0"/>
        <v>36698</v>
      </c>
      <c r="N12" s="43">
        <v>44393</v>
      </c>
      <c r="O12" s="43">
        <v>44423</v>
      </c>
      <c r="P12" s="42">
        <v>33463.599999999999</v>
      </c>
      <c r="Q12" s="45"/>
      <c r="R12" s="45"/>
      <c r="S12" s="45"/>
      <c r="T12" s="33"/>
      <c r="U12" s="39" t="s">
        <v>41</v>
      </c>
      <c r="V12" s="46"/>
      <c r="W12" s="46"/>
      <c r="X12" s="46"/>
    </row>
    <row r="13" spans="1:24" ht="45" customHeight="1" x14ac:dyDescent="0.2">
      <c r="B13" s="41"/>
      <c r="C13" s="40"/>
      <c r="D13" s="33" t="s">
        <v>23</v>
      </c>
      <c r="E13" s="37" t="s">
        <v>36</v>
      </c>
      <c r="F13" s="39" t="s">
        <v>37</v>
      </c>
      <c r="G13" s="34">
        <v>53800</v>
      </c>
      <c r="H13" s="34">
        <v>2500</v>
      </c>
      <c r="I13" s="34"/>
      <c r="J13" s="34">
        <v>2700</v>
      </c>
      <c r="K13" s="34"/>
      <c r="L13" s="34"/>
      <c r="M13" s="35">
        <f>SUM(G13:L13)</f>
        <v>59000</v>
      </c>
      <c r="N13" s="38">
        <v>44377</v>
      </c>
      <c r="O13" s="38">
        <v>44406</v>
      </c>
      <c r="P13" s="36"/>
      <c r="Q13" s="36">
        <v>53800</v>
      </c>
      <c r="R13" s="36"/>
      <c r="S13" s="36"/>
      <c r="T13" s="33"/>
      <c r="U13" s="39" t="s">
        <v>41</v>
      </c>
      <c r="V13" s="4"/>
      <c r="W13" s="4"/>
      <c r="X13" s="4"/>
    </row>
    <row r="14" spans="1:24" ht="45" customHeight="1" x14ac:dyDescent="0.2">
      <c r="B14" s="32"/>
      <c r="C14" s="40"/>
      <c r="D14" s="33" t="s">
        <v>28</v>
      </c>
      <c r="E14" s="37" t="s">
        <v>38</v>
      </c>
      <c r="F14" s="39" t="s">
        <v>39</v>
      </c>
      <c r="G14" s="34">
        <v>53800</v>
      </c>
      <c r="H14" s="34">
        <v>2500</v>
      </c>
      <c r="I14" s="34"/>
      <c r="J14" s="34">
        <v>2700</v>
      </c>
      <c r="K14" s="34"/>
      <c r="L14" s="34"/>
      <c r="M14" s="35">
        <f>SUM(G14:L14)</f>
        <v>59000</v>
      </c>
      <c r="N14" s="38">
        <v>44392</v>
      </c>
      <c r="O14" s="38">
        <v>44423</v>
      </c>
      <c r="P14" s="36">
        <f>G14</f>
        <v>53800</v>
      </c>
      <c r="Q14" s="59"/>
      <c r="R14" s="36"/>
      <c r="S14" s="36"/>
      <c r="T14" s="33"/>
      <c r="U14" s="39" t="s">
        <v>41</v>
      </c>
      <c r="V14" s="4"/>
      <c r="W14" s="4"/>
      <c r="X14" s="4"/>
    </row>
    <row r="15" spans="1:24" ht="33" customHeight="1" x14ac:dyDescent="0.2">
      <c r="B15" s="41"/>
      <c r="C15" s="40"/>
      <c r="D15" s="33" t="s">
        <v>25</v>
      </c>
      <c r="E15" s="37" t="s">
        <v>42</v>
      </c>
      <c r="F15" s="39" t="s">
        <v>48</v>
      </c>
      <c r="G15" s="34">
        <v>551000</v>
      </c>
      <c r="H15" s="34">
        <v>29000</v>
      </c>
      <c r="I15" s="34"/>
      <c r="J15" s="34"/>
      <c r="K15" s="34"/>
      <c r="L15" s="34"/>
      <c r="M15" s="35">
        <f t="shared" ref="M15:M18" si="1">SUM(G15:L15)</f>
        <v>580000</v>
      </c>
      <c r="N15" s="38">
        <v>44377</v>
      </c>
      <c r="O15" s="38">
        <v>44407</v>
      </c>
      <c r="P15" s="36"/>
      <c r="Q15" s="36"/>
      <c r="R15" s="36">
        <f>G15</f>
        <v>551000</v>
      </c>
      <c r="S15" s="36"/>
      <c r="T15" s="33"/>
      <c r="U15" s="39" t="s">
        <v>41</v>
      </c>
      <c r="V15" s="4"/>
      <c r="W15" s="4"/>
      <c r="X15" s="4"/>
    </row>
    <row r="16" spans="1:24" ht="33" customHeight="1" x14ac:dyDescent="0.2">
      <c r="B16" s="32"/>
      <c r="C16" s="40"/>
      <c r="D16" s="33" t="s">
        <v>30</v>
      </c>
      <c r="E16" s="37" t="s">
        <v>42</v>
      </c>
      <c r="F16" s="39" t="s">
        <v>47</v>
      </c>
      <c r="G16" s="34">
        <v>551000</v>
      </c>
      <c r="H16" s="34">
        <v>27000</v>
      </c>
      <c r="I16" s="34"/>
      <c r="J16" s="34"/>
      <c r="K16" s="34"/>
      <c r="L16" s="34"/>
      <c r="M16" s="35">
        <f t="shared" si="1"/>
        <v>578000</v>
      </c>
      <c r="N16" s="38">
        <v>44392</v>
      </c>
      <c r="O16" s="38">
        <v>44423</v>
      </c>
      <c r="P16" s="36">
        <f>G16</f>
        <v>551000</v>
      </c>
      <c r="Q16" s="36"/>
      <c r="R16" s="60"/>
      <c r="S16" s="36"/>
      <c r="T16" s="33"/>
      <c r="U16" s="39" t="s">
        <v>41</v>
      </c>
      <c r="V16" s="4"/>
      <c r="W16" s="4"/>
      <c r="X16" s="4"/>
    </row>
    <row r="17" spans="2:24" ht="42" customHeight="1" x14ac:dyDescent="0.2">
      <c r="B17" s="41"/>
      <c r="C17" s="40"/>
      <c r="D17" s="33" t="s">
        <v>24</v>
      </c>
      <c r="E17" s="37" t="s">
        <v>43</v>
      </c>
      <c r="F17" s="39" t="s">
        <v>44</v>
      </c>
      <c r="G17" s="34">
        <v>58900</v>
      </c>
      <c r="H17" s="34">
        <v>3100</v>
      </c>
      <c r="I17" s="34"/>
      <c r="J17" s="34"/>
      <c r="K17" s="34"/>
      <c r="L17" s="34"/>
      <c r="M17" s="35">
        <f t="shared" si="1"/>
        <v>62000</v>
      </c>
      <c r="N17" s="38">
        <v>44319</v>
      </c>
      <c r="O17" s="38">
        <v>44350</v>
      </c>
      <c r="P17" s="36"/>
      <c r="Q17" s="36"/>
      <c r="R17" s="60"/>
      <c r="S17" s="36">
        <f>G17</f>
        <v>58900</v>
      </c>
      <c r="T17" s="33"/>
      <c r="U17" s="39" t="s">
        <v>41</v>
      </c>
      <c r="V17" s="4"/>
      <c r="W17" s="4"/>
      <c r="X17" s="4"/>
    </row>
    <row r="18" spans="2:24" ht="42" customHeight="1" x14ac:dyDescent="0.2">
      <c r="B18" s="32"/>
      <c r="C18" s="40"/>
      <c r="D18" s="33" t="s">
        <v>26</v>
      </c>
      <c r="E18" s="37" t="s">
        <v>45</v>
      </c>
      <c r="F18" s="39" t="s">
        <v>46</v>
      </c>
      <c r="G18" s="34">
        <v>20630.240000000002</v>
      </c>
      <c r="H18" s="34">
        <v>912.85</v>
      </c>
      <c r="I18" s="34"/>
      <c r="J18" s="34"/>
      <c r="K18" s="34"/>
      <c r="L18" s="34"/>
      <c r="M18" s="35">
        <f t="shared" si="1"/>
        <v>21543.09</v>
      </c>
      <c r="N18" s="38">
        <v>44357</v>
      </c>
      <c r="O18" s="38">
        <v>44387</v>
      </c>
      <c r="P18" s="36"/>
      <c r="Q18" s="36"/>
      <c r="R18" s="36">
        <f>G18</f>
        <v>20630.240000000002</v>
      </c>
      <c r="S18" s="36"/>
      <c r="T18" s="33"/>
      <c r="U18" s="39" t="s">
        <v>41</v>
      </c>
      <c r="V18" s="4"/>
      <c r="W18" s="4"/>
      <c r="X18" s="4"/>
    </row>
    <row r="19" spans="2:24" ht="47.25" customHeight="1" x14ac:dyDescent="0.2">
      <c r="D19" s="5"/>
      <c r="E19" s="6" t="s">
        <v>5</v>
      </c>
      <c r="F19" s="7"/>
      <c r="G19" s="26">
        <f>SUM(G11:G18)</f>
        <v>1334085.3699999999</v>
      </c>
      <c r="H19" s="26">
        <f>SUM(H11:H18)</f>
        <v>67076.33</v>
      </c>
      <c r="I19" s="26">
        <f>SUM(I11:I16)</f>
        <v>0</v>
      </c>
      <c r="J19" s="26">
        <f>SUM(J11:J18)</f>
        <v>7079.4</v>
      </c>
      <c r="K19" s="26">
        <f>SUM(K11:K16)</f>
        <v>0</v>
      </c>
      <c r="L19" s="26">
        <f>SUM(L11:L16)</f>
        <v>0</v>
      </c>
      <c r="M19" s="26">
        <f>SUM(M11:M18)</f>
        <v>1408241.1</v>
      </c>
      <c r="N19" s="27"/>
      <c r="O19" s="28"/>
      <c r="P19" s="29">
        <f>SUM(P11:P18)</f>
        <v>638263.6</v>
      </c>
      <c r="Q19" s="29">
        <f t="shared" ref="Q19:R19" si="2">SUM(Q11:Q18)</f>
        <v>53800</v>
      </c>
      <c r="R19" s="29">
        <f t="shared" si="2"/>
        <v>583121.77</v>
      </c>
      <c r="S19" s="29">
        <f>SUM(S11:S18)</f>
        <v>58900</v>
      </c>
      <c r="T19" s="7"/>
      <c r="U19" s="56"/>
    </row>
    <row r="20" spans="2:24" ht="30" hidden="1" x14ac:dyDescent="0.2">
      <c r="H20" s="8"/>
      <c r="I20" s="8"/>
      <c r="J20" s="8"/>
      <c r="K20" s="8"/>
      <c r="L20" s="8"/>
      <c r="Q20" s="4">
        <f>+P19+Q19+R19+S19</f>
        <v>1334085.3700000001</v>
      </c>
      <c r="U20" s="39" t="s">
        <v>41</v>
      </c>
    </row>
    <row r="21" spans="2:24" ht="30" hidden="1" x14ac:dyDescent="0.2">
      <c r="H21" s="8"/>
      <c r="I21" s="8"/>
      <c r="J21" s="8"/>
      <c r="K21" s="8"/>
      <c r="L21" s="8"/>
      <c r="Q21" s="4">
        <f>+G19-Q20</f>
        <v>0</v>
      </c>
      <c r="U21" s="39" t="s">
        <v>41</v>
      </c>
    </row>
    <row r="22" spans="2:24" ht="30" hidden="1" x14ac:dyDescent="0.2">
      <c r="H22" s="8"/>
      <c r="I22" s="8"/>
      <c r="J22" s="8"/>
      <c r="K22" s="8"/>
      <c r="L22" s="8"/>
      <c r="U22" s="55" t="s">
        <v>41</v>
      </c>
    </row>
    <row r="23" spans="2:24" ht="15" x14ac:dyDescent="0.2">
      <c r="G23" s="4"/>
      <c r="H23" s="8"/>
      <c r="I23" s="8"/>
      <c r="J23" s="8"/>
      <c r="K23" s="8"/>
      <c r="L23" s="8"/>
      <c r="P23" s="4"/>
      <c r="S23" s="4"/>
      <c r="U23" s="57"/>
    </row>
    <row r="24" spans="2:24" s="10" customFormat="1" ht="16.5" x14ac:dyDescent="0.25">
      <c r="D24" s="31"/>
      <c r="E24" s="16"/>
      <c r="F24" s="17"/>
      <c r="G24" s="16"/>
      <c r="H24" s="16"/>
      <c r="I24" s="17"/>
      <c r="J24" s="18"/>
      <c r="K24" s="18"/>
      <c r="L24" s="18"/>
      <c r="S24" s="16"/>
      <c r="T24" s="16"/>
      <c r="U24" s="57"/>
    </row>
    <row r="25" spans="2:24" s="10" customFormat="1" ht="16.5" x14ac:dyDescent="0.25">
      <c r="D25" s="31" t="s">
        <v>49</v>
      </c>
      <c r="E25" s="16"/>
      <c r="F25" s="17"/>
      <c r="G25" s="16"/>
      <c r="H25" s="16"/>
      <c r="I25" s="17"/>
      <c r="J25" s="18"/>
      <c r="K25" s="18"/>
      <c r="L25" s="18"/>
      <c r="S25" s="16"/>
      <c r="T25" s="16"/>
      <c r="U25" s="57"/>
    </row>
    <row r="26" spans="2:24" s="10" customFormat="1" ht="16.5" x14ac:dyDescent="0.25">
      <c r="D26" s="31"/>
      <c r="E26" s="16"/>
      <c r="F26" s="17"/>
      <c r="G26" s="16"/>
      <c r="H26" s="16"/>
      <c r="I26" s="17"/>
      <c r="J26" s="18"/>
      <c r="K26" s="18"/>
      <c r="L26" s="18"/>
      <c r="S26" s="16"/>
      <c r="T26" s="16"/>
      <c r="U26" s="57"/>
    </row>
    <row r="27" spans="2:24" s="10" customFormat="1" ht="16.5" x14ac:dyDescent="0.25">
      <c r="E27" s="30"/>
      <c r="F27" s="17"/>
      <c r="G27" s="16"/>
      <c r="H27" s="16"/>
      <c r="I27" s="17"/>
      <c r="J27" s="18"/>
      <c r="K27" s="18"/>
      <c r="L27" s="18"/>
      <c r="S27" s="16"/>
      <c r="T27" s="16"/>
      <c r="U27" s="57"/>
    </row>
    <row r="28" spans="2:24" ht="18" x14ac:dyDescent="0.25">
      <c r="D28" s="19" t="s">
        <v>16</v>
      </c>
      <c r="E28" s="16"/>
      <c r="F28" s="17"/>
      <c r="G28" s="16"/>
      <c r="H28" s="16"/>
      <c r="I28" s="16"/>
      <c r="J28" s="20"/>
      <c r="K28" s="20"/>
      <c r="L28" s="20"/>
      <c r="M28" s="21"/>
      <c r="N28" s="21"/>
      <c r="O28" s="21"/>
      <c r="P28" s="21"/>
      <c r="Q28" s="21"/>
      <c r="R28" s="21"/>
      <c r="S28" s="19" t="s">
        <v>17</v>
      </c>
      <c r="T28" s="16"/>
      <c r="U28" s="57"/>
    </row>
    <row r="29" spans="2:24" ht="16.5" x14ac:dyDescent="0.25">
      <c r="D29" s="22" t="s">
        <v>18</v>
      </c>
      <c r="E29" s="22"/>
      <c r="F29" s="23"/>
      <c r="G29" s="22"/>
      <c r="H29" s="22"/>
      <c r="I29" s="23"/>
      <c r="J29" s="24"/>
      <c r="K29" s="24"/>
      <c r="L29" s="24"/>
      <c r="M29" s="25"/>
      <c r="N29" s="25"/>
      <c r="O29" s="25"/>
      <c r="P29" s="25"/>
      <c r="Q29" s="25"/>
      <c r="R29" s="25"/>
      <c r="S29" s="22" t="s">
        <v>19</v>
      </c>
      <c r="T29" s="22"/>
      <c r="U29" s="57"/>
    </row>
    <row r="30" spans="2:24" ht="16.5" x14ac:dyDescent="0.25">
      <c r="D30" s="22" t="s">
        <v>20</v>
      </c>
      <c r="E30" s="22"/>
      <c r="F30" s="23"/>
      <c r="G30" s="22"/>
      <c r="H30" s="22"/>
      <c r="I30" s="23"/>
      <c r="J30" s="24"/>
      <c r="K30" s="24"/>
      <c r="L30" s="24"/>
      <c r="M30" s="25"/>
      <c r="N30" s="25"/>
      <c r="O30" s="25"/>
      <c r="P30" s="25"/>
      <c r="Q30" s="25"/>
      <c r="R30" s="25"/>
      <c r="S30" s="22" t="s">
        <v>21</v>
      </c>
      <c r="T30" s="22"/>
      <c r="U30" s="57"/>
    </row>
    <row r="31" spans="2:24" ht="15" x14ac:dyDescent="0.2">
      <c r="H31" s="8"/>
      <c r="I31" s="8"/>
      <c r="J31" s="8"/>
      <c r="K31" s="8"/>
      <c r="L31" s="8"/>
      <c r="U31" s="57"/>
    </row>
    <row r="32" spans="2:24" ht="15" x14ac:dyDescent="0.2">
      <c r="H32" s="8"/>
      <c r="I32" s="8"/>
      <c r="J32" s="8"/>
      <c r="K32" s="8"/>
      <c r="L32" s="8"/>
      <c r="U32" s="57"/>
    </row>
    <row r="33" spans="21:21" ht="15" x14ac:dyDescent="0.2">
      <c r="U33" s="57"/>
    </row>
    <row r="34" spans="21:21" ht="15" x14ac:dyDescent="0.2">
      <c r="U34" s="57"/>
    </row>
    <row r="35" spans="21:21" ht="15" x14ac:dyDescent="0.2">
      <c r="U35" s="57"/>
    </row>
    <row r="36" spans="21:21" ht="15" x14ac:dyDescent="0.2">
      <c r="U36" s="57"/>
    </row>
    <row r="37" spans="21:21" ht="15" x14ac:dyDescent="0.2">
      <c r="U37" s="57"/>
    </row>
    <row r="38" spans="21:21" ht="15" x14ac:dyDescent="0.2">
      <c r="U38" s="57"/>
    </row>
    <row r="39" spans="21:21" ht="15" x14ac:dyDescent="0.2">
      <c r="U39" s="57"/>
    </row>
    <row r="40" spans="21:21" ht="15" x14ac:dyDescent="0.2">
      <c r="U40" s="57"/>
    </row>
  </sheetData>
  <sortState ref="D13:T35">
    <sortCondition ref="E13:E35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31072021</vt:lpstr>
      <vt:lpstr>'31072021'!Área_de_impresión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2021-08-02T19:25:34Z</cp:lastPrinted>
  <dcterms:created xsi:type="dcterms:W3CDTF">2018-10-25T10:48:31Z</dcterms:created>
  <dcterms:modified xsi:type="dcterms:W3CDTF">2021-08-02T19:25:53Z</dcterms:modified>
</cp:coreProperties>
</file>