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19440" windowHeight="11760"/>
  </bookViews>
  <sheets>
    <sheet name="PAGO SUPLIDORES  DICIEMBRE 2022" sheetId="22" r:id="rId1"/>
  </sheets>
  <definedNames>
    <definedName name="_xlnm.Print_Area" localSheetId="0">'PAGO SUPLIDORES  DICIEMBRE 2022'!$A$1:$M$121</definedName>
    <definedName name="_xlnm.Print_Titles" localSheetId="0">'PAGO SUPLIDORES  DICIEMBRE 2022'!$1:$13</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14" i="22" l="1"/>
  <c r="M113" i="22"/>
  <c r="N113" i="22"/>
  <c r="K114" i="22"/>
  <c r="M112" i="22"/>
  <c r="N112" i="22" s="1"/>
  <c r="M111" i="22"/>
  <c r="N111" i="22" s="1"/>
  <c r="M103" i="22" l="1"/>
  <c r="N103" i="22" s="1"/>
  <c r="M102" i="22"/>
  <c r="N102" i="22" s="1"/>
  <c r="M101" i="22"/>
  <c r="N101" i="22" s="1"/>
  <c r="M100" i="22"/>
  <c r="N100" i="22" s="1"/>
  <c r="M99" i="22"/>
  <c r="N99" i="22" s="1"/>
  <c r="M98" i="22"/>
  <c r="N98" i="22" s="1"/>
  <c r="M97" i="22"/>
  <c r="N97" i="22" s="1"/>
  <c r="M96" i="22"/>
  <c r="N96" i="22" s="1"/>
  <c r="M68" i="22" l="1"/>
  <c r="N68" i="22"/>
  <c r="M61" i="22"/>
  <c r="N61" i="22"/>
  <c r="M60" i="22"/>
  <c r="N60" i="22"/>
  <c r="M59" i="22"/>
  <c r="N59" i="22"/>
  <c r="M55" i="22"/>
  <c r="N55" i="22"/>
  <c r="M67" i="22"/>
  <c r="N67" i="22" s="1"/>
  <c r="M66" i="22"/>
  <c r="N66" i="22" s="1"/>
  <c r="M65" i="22"/>
  <c r="N65" i="22"/>
  <c r="M64" i="22"/>
  <c r="N64" i="22" s="1"/>
  <c r="M63" i="22"/>
  <c r="N63" i="22" s="1"/>
  <c r="M62" i="22"/>
  <c r="N62" i="22"/>
  <c r="M56" i="22" l="1"/>
  <c r="M49" i="22"/>
  <c r="M47" i="22"/>
  <c r="M46" i="22"/>
  <c r="M58" i="22"/>
  <c r="N58" i="22" s="1"/>
  <c r="M57" i="22"/>
  <c r="N57" i="22" s="1"/>
  <c r="M54" i="22"/>
  <c r="N54" i="22" s="1"/>
  <c r="M53" i="22"/>
  <c r="N53" i="22" s="1"/>
  <c r="M52" i="22"/>
  <c r="N52" i="22" s="1"/>
  <c r="M51" i="22"/>
  <c r="N51" i="22" s="1"/>
  <c r="M50" i="22"/>
  <c r="N50" i="22" s="1"/>
  <c r="M48" i="22"/>
  <c r="N48" i="22" s="1"/>
  <c r="M45" i="22" l="1"/>
  <c r="N45" i="22"/>
  <c r="M44" i="22"/>
  <c r="N44" i="22" s="1"/>
  <c r="M43" i="22"/>
  <c r="N43" i="22" s="1"/>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104" i="22"/>
  <c r="M105" i="22"/>
  <c r="M106" i="22"/>
  <c r="M107" i="22"/>
  <c r="M108" i="22"/>
  <c r="M109" i="22"/>
  <c r="M110" i="22"/>
  <c r="M42" i="22"/>
  <c r="N42" i="22" s="1"/>
  <c r="M35" i="22" l="1"/>
  <c r="M16" i="22" l="1"/>
  <c r="N107" i="22" l="1"/>
  <c r="N110" i="22"/>
  <c r="N109" i="22"/>
  <c r="N82" i="22" l="1"/>
  <c r="N69" i="22" l="1"/>
  <c r="M37" i="22" l="1"/>
  <c r="N37" i="22" s="1"/>
  <c r="M32" i="22" l="1"/>
  <c r="M24" i="22" l="1"/>
  <c r="M40" i="22" l="1"/>
  <c r="N40" i="22" s="1"/>
  <c r="M38" i="22"/>
  <c r="N38" i="22" s="1"/>
  <c r="N108" i="22" l="1"/>
  <c r="M39" i="22"/>
  <c r="N39" i="22" s="1"/>
  <c r="M36" i="22"/>
  <c r="N36" i="22" s="1"/>
  <c r="M25" i="22"/>
  <c r="N90" i="22" l="1"/>
  <c r="N89" i="22"/>
  <c r="N88" i="22"/>
  <c r="N87" i="22"/>
  <c r="N86" i="22"/>
  <c r="N91" i="22" l="1"/>
  <c r="M33" i="22" l="1"/>
  <c r="M34" i="22"/>
  <c r="M22" i="22"/>
  <c r="N83" i="22" l="1"/>
  <c r="M31" i="22" l="1"/>
  <c r="N31" i="22" s="1"/>
  <c r="M28" i="22"/>
  <c r="N28" i="22" s="1"/>
  <c r="M21" i="22"/>
  <c r="N21" i="22" s="1"/>
  <c r="N34" i="22" l="1"/>
  <c r="N72" i="22"/>
  <c r="N104" i="22"/>
  <c r="N85" i="22" l="1"/>
  <c r="N84" i="22"/>
  <c r="N106" i="22"/>
  <c r="N78" i="22"/>
  <c r="N105" i="22"/>
  <c r="M26" i="22"/>
  <c r="M27" i="22"/>
  <c r="M15" i="22"/>
  <c r="M41" i="22"/>
  <c r="M18" i="22"/>
  <c r="M19" i="22"/>
  <c r="M29" i="22"/>
  <c r="M14" i="22"/>
  <c r="M23" i="22"/>
  <c r="M20" i="22"/>
  <c r="M17" i="22"/>
  <c r="M30" i="22"/>
  <c r="M114" i="22" l="1"/>
  <c r="N17" i="22"/>
  <c r="N30" i="22"/>
  <c r="N75" i="22" l="1"/>
  <c r="N77" i="22" l="1"/>
  <c r="N95" i="22" l="1"/>
  <c r="N93" i="22"/>
  <c r="N94" i="22" l="1"/>
  <c r="N71" i="22" l="1"/>
  <c r="N79" i="22" l="1"/>
  <c r="N80" i="22"/>
  <c r="N74" i="22"/>
  <c r="N18" i="22"/>
  <c r="N32" i="22" l="1"/>
  <c r="N19" i="22" l="1"/>
  <c r="N76" i="22" l="1"/>
  <c r="N20" i="22"/>
  <c r="N70" i="22"/>
  <c r="N23" i="22"/>
  <c r="N73" i="22"/>
  <c r="N92" i="22"/>
  <c r="N14" i="22"/>
  <c r="N29" i="22"/>
  <c r="N41" i="22"/>
  <c r="N15" i="22"/>
  <c r="N27" i="22"/>
  <c r="N33" i="22"/>
  <c r="N26" i="22"/>
  <c r="N81" i="22"/>
  <c r="N114" i="22" l="1"/>
</calcChain>
</file>

<file path=xl/sharedStrings.xml><?xml version="1.0" encoding="utf-8"?>
<sst xmlns="http://schemas.openxmlformats.org/spreadsheetml/2006/main" count="514" uniqueCount="429">
  <si>
    <t>PROVEEDOR</t>
  </si>
  <si>
    <t>FECHA DE FACTURA</t>
  </si>
  <si>
    <t>CONCEPTO</t>
  </si>
  <si>
    <t>NO. DE FACTURA</t>
  </si>
  <si>
    <t>PREPARADO POR:</t>
  </si>
  <si>
    <t xml:space="preserve">Lic. Yenny Acosta </t>
  </si>
  <si>
    <t>Enc. Division de Contabilidad</t>
  </si>
  <si>
    <t>REVISADO POR:</t>
  </si>
  <si>
    <t>Lic. Sarah de la Rosa</t>
  </si>
  <si>
    <t>Enc. Departamento Financiero</t>
  </si>
  <si>
    <t xml:space="preserve">FACTURA NCF </t>
  </si>
  <si>
    <t>NO. LIBRAMIENTO</t>
  </si>
  <si>
    <t>TOTAL</t>
  </si>
  <si>
    <t>CODIA</t>
  </si>
  <si>
    <t xml:space="preserve">   </t>
  </si>
  <si>
    <t>RETENCION ISR</t>
  </si>
  <si>
    <t>RETENCION ISR-ITBIS</t>
  </si>
  <si>
    <t>TOTAL PAGADO  BRUTO RD$</t>
  </si>
  <si>
    <t xml:space="preserve"> TOTAL PAGADO NETO  RD$</t>
  </si>
  <si>
    <t>PAGOS A SUPLIDORES</t>
  </si>
  <si>
    <t>OFICINA NACIONAL DE LA PROPIEDAD INDUSTRIAL</t>
  </si>
  <si>
    <t>Ministerio de Industria, Comercio y Mipymes</t>
  </si>
  <si>
    <t>MIGUEL ANGEL MENDEZ MOQUETE</t>
  </si>
  <si>
    <t>MARINO RAMIREZ GRULLON</t>
  </si>
  <si>
    <t>AL 31 DE DICIEMBRE DEL 2022</t>
  </si>
  <si>
    <t>2747-1</t>
  </si>
  <si>
    <t>2750-1</t>
  </si>
  <si>
    <t>2766-1</t>
  </si>
  <si>
    <t>B1500004791</t>
  </si>
  <si>
    <t>B1500000345</t>
  </si>
  <si>
    <t>B1500000036</t>
  </si>
  <si>
    <t>2764-1</t>
  </si>
  <si>
    <t>B1500003058</t>
  </si>
  <si>
    <t>2795-1</t>
  </si>
  <si>
    <t xml:space="preserve"> B1500098225</t>
  </si>
  <si>
    <t>B1500098231</t>
  </si>
  <si>
    <t>B1500099554</t>
  </si>
  <si>
    <t>B1500099560</t>
  </si>
  <si>
    <t>B1500103885</t>
  </si>
  <si>
    <t>B1500103891</t>
  </si>
  <si>
    <t>B1500105218</t>
  </si>
  <si>
    <t>B1500105220</t>
  </si>
  <si>
    <t>B1500106665</t>
  </si>
  <si>
    <t>2798-1</t>
  </si>
  <si>
    <t>B1500002165</t>
  </si>
  <si>
    <t>2800-1</t>
  </si>
  <si>
    <t>B1500002155</t>
  </si>
  <si>
    <t>2804-1</t>
  </si>
  <si>
    <t>B1500007563</t>
  </si>
  <si>
    <t>SEGURO NACIONAL DE SALUD</t>
  </si>
  <si>
    <t>2817-1</t>
  </si>
  <si>
    <t>2848-1</t>
  </si>
  <si>
    <t>2851-1</t>
  </si>
  <si>
    <t>2853-1</t>
  </si>
  <si>
    <t>2856-1</t>
  </si>
  <si>
    <t>2858-1</t>
  </si>
  <si>
    <t>JUAN MANUEL GUERRERO DE JESUS</t>
  </si>
  <si>
    <t>B1500000135</t>
  </si>
  <si>
    <t>HUASCAR ANTONIO TAVAREZ GUZMAN</t>
  </si>
  <si>
    <t>B1500000064</t>
  </si>
  <si>
    <t>B1500005575</t>
  </si>
  <si>
    <t>B1500015860</t>
  </si>
  <si>
    <t>B1500003036</t>
  </si>
  <si>
    <t>B1500000193</t>
  </si>
  <si>
    <t>B1500106667</t>
  </si>
  <si>
    <t>2871-1</t>
  </si>
  <si>
    <t>2876-1</t>
  </si>
  <si>
    <t>2883-1</t>
  </si>
  <si>
    <t>2885-1</t>
  </si>
  <si>
    <t>B1500000004</t>
  </si>
  <si>
    <t>B1500000629</t>
  </si>
  <si>
    <t>B1500000013</t>
  </si>
  <si>
    <t>B1500000167</t>
  </si>
  <si>
    <t>N/A</t>
  </si>
  <si>
    <t>B1500180749</t>
  </si>
  <si>
    <t>2903-1</t>
  </si>
  <si>
    <t>2894-1</t>
  </si>
  <si>
    <t>B1500183507</t>
  </si>
  <si>
    <t>2905-1</t>
  </si>
  <si>
    <t>B1500003906</t>
  </si>
  <si>
    <t>2909-1</t>
  </si>
  <si>
    <t>B1500003082</t>
  </si>
  <si>
    <t>2929-1</t>
  </si>
  <si>
    <t>B1500000137</t>
  </si>
  <si>
    <t>2897-1</t>
  </si>
  <si>
    <t>B1500000066</t>
  </si>
  <si>
    <t>2899-1</t>
  </si>
  <si>
    <t>B1500001314</t>
  </si>
  <si>
    <t>2901-1</t>
  </si>
  <si>
    <t>B1500000196</t>
  </si>
  <si>
    <t>2907-1</t>
  </si>
  <si>
    <t>B1500041099</t>
  </si>
  <si>
    <t>2911-1</t>
  </si>
  <si>
    <t>B1500000210</t>
  </si>
  <si>
    <t>LAURA PATRICIA VALDEZ MERAN</t>
  </si>
  <si>
    <t>2913-1</t>
  </si>
  <si>
    <t>B1500001274</t>
  </si>
  <si>
    <t>SERVICIO DE MANTENIMIENTO DE TRANSFERS DE LOS GENERADORES ELECTRICOS DE LA ONAPI CENTRAL (CAMBIO DE TEMPORIZADORES, LUCES DE PILOTO Y SENSORES DE VOLTAJE EN LOS PANELES)</t>
  </si>
  <si>
    <t>2916-1</t>
  </si>
  <si>
    <t>B1500000294</t>
  </si>
  <si>
    <t>2920-1</t>
  </si>
  <si>
    <t>B1500000295</t>
  </si>
  <si>
    <t>B1500003193</t>
  </si>
  <si>
    <t>2933-1</t>
  </si>
  <si>
    <t>B1500001391</t>
  </si>
  <si>
    <t>2935-1</t>
  </si>
  <si>
    <t>B1500045933</t>
  </si>
  <si>
    <t>2956-1</t>
  </si>
  <si>
    <t>B1500046070</t>
  </si>
  <si>
    <t>2958-1</t>
  </si>
  <si>
    <t>B1500045464</t>
  </si>
  <si>
    <t>2960-1</t>
  </si>
  <si>
    <t>B1500339335</t>
  </si>
  <si>
    <t>2964-1</t>
  </si>
  <si>
    <t>B1500321794</t>
  </si>
  <si>
    <t>2966-1</t>
  </si>
  <si>
    <t>B1500321847</t>
  </si>
  <si>
    <t>2968-1</t>
  </si>
  <si>
    <t>B1500000512</t>
  </si>
  <si>
    <t>ESCUELA DE ALTA DIRECCION BARNA</t>
  </si>
  <si>
    <t>2924-1</t>
  </si>
  <si>
    <t>B1500001081</t>
  </si>
  <si>
    <t>2948-1</t>
  </si>
  <si>
    <t>B1500001390</t>
  </si>
  <si>
    <t>2952-1</t>
  </si>
  <si>
    <t>B1500004643</t>
  </si>
  <si>
    <t>2954-1</t>
  </si>
  <si>
    <t>B1500000492</t>
  </si>
  <si>
    <t>2969-1</t>
  </si>
  <si>
    <t>B1500000499</t>
  </si>
  <si>
    <t>2971-1</t>
  </si>
  <si>
    <t>B1500000049</t>
  </si>
  <si>
    <t>2973-1</t>
  </si>
  <si>
    <t>B1500000067</t>
  </si>
  <si>
    <t xml:space="preserve">COMPRA DE ARTICULOS FERRETEROS Y ELECTRICOS PARA USO DE LA ONAPI. </t>
  </si>
  <si>
    <t>2975-1</t>
  </si>
  <si>
    <t>B1500000229</t>
  </si>
  <si>
    <t>RENOVACION DE TRES LICENCIAS DE ADOBE ACROBAT XI ESTANDAR Y UN PROGRAMA ADOBE CREATIVE CLOUD CC.</t>
  </si>
  <si>
    <t>2979-1</t>
  </si>
  <si>
    <t>B1500001334</t>
  </si>
  <si>
    <t>2981-1</t>
  </si>
  <si>
    <t>2983-1</t>
  </si>
  <si>
    <t>B1500001317</t>
  </si>
  <si>
    <t>2985-1</t>
  </si>
  <si>
    <t>B1500000037</t>
  </si>
  <si>
    <t>2987-1</t>
  </si>
  <si>
    <t>B1500036758</t>
  </si>
  <si>
    <t>AYUNTAMIENTO DEL DISTRITO NACIONAL</t>
  </si>
  <si>
    <t>2989-1</t>
  </si>
  <si>
    <t>B1500037479</t>
  </si>
  <si>
    <t>B1500003095</t>
  </si>
  <si>
    <t>3009-1</t>
  </si>
  <si>
    <t>B1500000448</t>
  </si>
  <si>
    <t>3011-1</t>
  </si>
  <si>
    <t>B1500023657</t>
  </si>
  <si>
    <t>3013-1</t>
  </si>
  <si>
    <t>B1500000288</t>
  </si>
  <si>
    <t>ANASTACIA FELICIA SANCHEZ DE CASTRO</t>
  </si>
  <si>
    <t>3015-1</t>
  </si>
  <si>
    <t>B1500000496</t>
  </si>
  <si>
    <t>3017-1</t>
  </si>
  <si>
    <t>B1500000062</t>
  </si>
  <si>
    <t>RAMON MARCELINO TREMOLS VARGAS</t>
  </si>
  <si>
    <t>3021-1</t>
  </si>
  <si>
    <t>B1500000063</t>
  </si>
  <si>
    <t>3025-1</t>
  </si>
  <si>
    <t>B1500016133</t>
  </si>
  <si>
    <t>3027-1</t>
  </si>
  <si>
    <t>B1500000403</t>
  </si>
  <si>
    <t>3031-1</t>
  </si>
  <si>
    <t>B1500003322</t>
  </si>
  <si>
    <t>3033-1</t>
  </si>
  <si>
    <t>B1500000201</t>
  </si>
  <si>
    <t>3035-1</t>
  </si>
  <si>
    <t>0137</t>
  </si>
  <si>
    <t>B-58</t>
  </si>
  <si>
    <t>CR00050888</t>
  </si>
  <si>
    <t>FD-0023974</t>
  </si>
  <si>
    <t>FVR0190452</t>
  </si>
  <si>
    <t>202212385187</t>
  </si>
  <si>
    <t>202212385280</t>
  </si>
  <si>
    <t>00289</t>
  </si>
  <si>
    <t>SIT-002271</t>
  </si>
  <si>
    <t>FA-00007645</t>
  </si>
  <si>
    <t>9-1017</t>
  </si>
  <si>
    <t>CR00050308</t>
  </si>
  <si>
    <t>06584</t>
  </si>
  <si>
    <t>F21753</t>
  </si>
  <si>
    <t>21-121</t>
  </si>
  <si>
    <t>B1500000413</t>
  </si>
  <si>
    <t>3042-1</t>
  </si>
  <si>
    <t>B1500000441</t>
  </si>
  <si>
    <t>3044-1</t>
  </si>
  <si>
    <t>B1500000241</t>
  </si>
  <si>
    <t>3046-1</t>
  </si>
  <si>
    <t>3049-1</t>
  </si>
  <si>
    <t>B1500000449</t>
  </si>
  <si>
    <t>3051-1</t>
  </si>
  <si>
    <t>B1500000203</t>
  </si>
  <si>
    <t>3053-1</t>
  </si>
  <si>
    <t>B1500000540</t>
  </si>
  <si>
    <t>3055-1</t>
  </si>
  <si>
    <t>B1500000868</t>
  </si>
  <si>
    <t>3057-1</t>
  </si>
  <si>
    <t>B1500001095</t>
  </si>
  <si>
    <t>3059-1</t>
  </si>
  <si>
    <t>B1500002954</t>
  </si>
  <si>
    <t>3061-1</t>
  </si>
  <si>
    <t>B1500015271</t>
  </si>
  <si>
    <t>3067-1</t>
  </si>
  <si>
    <t>B1500000707</t>
  </si>
  <si>
    <t>3070-1</t>
  </si>
  <si>
    <t>B1500000651</t>
  </si>
  <si>
    <t>3077-1</t>
  </si>
  <si>
    <t>B1500000290</t>
  </si>
  <si>
    <t>3079-1</t>
  </si>
  <si>
    <t>B1500001347</t>
  </si>
  <si>
    <t>3084-1</t>
  </si>
  <si>
    <t>B1500000722</t>
  </si>
  <si>
    <t>3088-1</t>
  </si>
  <si>
    <t>B1500000023</t>
  </si>
  <si>
    <t>3090-1</t>
  </si>
  <si>
    <t>B1500000145</t>
  </si>
  <si>
    <t>3092-1</t>
  </si>
  <si>
    <t>B1500000146</t>
  </si>
  <si>
    <t>PAGO PUBLICIDAD EN EL PROGRAMA ''ASI VAMOS'', CORRESPONDIENTE AL MES DE NOVIEMBRE 2022.</t>
  </si>
  <si>
    <t>3094-1</t>
  </si>
  <si>
    <t>3096-1</t>
  </si>
  <si>
    <t>3099-1</t>
  </si>
  <si>
    <t>115000441</t>
  </si>
  <si>
    <t>0241</t>
  </si>
  <si>
    <t>1164</t>
  </si>
  <si>
    <t>AM-351</t>
  </si>
  <si>
    <t>0014696</t>
  </si>
  <si>
    <t>01-000280</t>
  </si>
  <si>
    <t>9-1047</t>
  </si>
  <si>
    <t>FAC-000823</t>
  </si>
  <si>
    <t>005126</t>
  </si>
  <si>
    <t>EROLAS, S.R.L.</t>
  </si>
  <si>
    <t>SOLUCIONES GREIKOL, S.R.L.</t>
  </si>
  <si>
    <t>SIGMA PETROLEUM CORP, S.R.L.</t>
  </si>
  <si>
    <t xml:space="preserve">VISION INTEGRAL, S.R.L. </t>
  </si>
  <si>
    <t>ANTHURIANA DOMINICANA, S.R.L.</t>
  </si>
  <si>
    <t xml:space="preserve">CENTROXPERT STE, S.R.L. </t>
  </si>
  <si>
    <t>PROLIMDES COMERCIAL, S.R.L.</t>
  </si>
  <si>
    <t>OFFITEK, S.R.L.</t>
  </si>
  <si>
    <t>GRUPO ENJOY, S.R.L.</t>
  </si>
  <si>
    <t>INVERSIONES TEJEDA VALERA INTERVAL, S.R.L.</t>
  </si>
  <si>
    <t xml:space="preserve">PAPELERIA &amp; SERVICIOS MULTIPLES YEFEL, S.R.L. </t>
  </si>
  <si>
    <t>ELECTROCONSTRUCONT, S.R.L.</t>
  </si>
  <si>
    <t xml:space="preserve">SITCORP, S.R.L. </t>
  </si>
  <si>
    <t>BANDERAS GLOBAL HC, S.R.L.</t>
  </si>
  <si>
    <t>NJCJ SUPLIDORES, S.R.L.</t>
  </si>
  <si>
    <t>RAMIREZ &amp; MOJICA ENVOY PACK COURIER EXPRESS, S.R.L.</t>
  </si>
  <si>
    <t>UNITRADE, S.R.L.</t>
  </si>
  <si>
    <t>SIMPAPEL, S.R.L.</t>
  </si>
  <si>
    <t>COMPU-OFFICE DOMINICANA, S.R.L.</t>
  </si>
  <si>
    <t>AGROGLOBAL EXPORT E IMPORT, S.R.L.</t>
  </si>
  <si>
    <t xml:space="preserve">UVRO SOLUCIONES EMPRESARIALES, S.R.L. </t>
  </si>
  <si>
    <t xml:space="preserve">UNIFORMES GAI, S.R.L. </t>
  </si>
  <si>
    <t xml:space="preserve">SINERGY ELECTRICAL GROUP, S.R.L. </t>
  </si>
  <si>
    <t>VELEZ IMPORT, S.R.L.</t>
  </si>
  <si>
    <t>FL&amp;M COMERCIAL, S.R.L.</t>
  </si>
  <si>
    <t>GTG INDUSTRIAL, S.R.L.</t>
  </si>
  <si>
    <t xml:space="preserve">CECOMSA, S.R.L. </t>
  </si>
  <si>
    <t>CROS PUBLICIDAD, S.R.L.</t>
  </si>
  <si>
    <t>INVERSIONES SIURANA, S.R.L.</t>
  </si>
  <si>
    <t>FLOW, S.R.L.</t>
  </si>
  <si>
    <t>COMERCIAL UYN, S.R.L.</t>
  </si>
  <si>
    <t>STEWAY CORPORATION STCO, S.R.L.</t>
  </si>
  <si>
    <t>COMERYM, S.R.L.</t>
  </si>
  <si>
    <t>PUBLICACIONES AHORA, C. POR A.</t>
  </si>
  <si>
    <t>SERVICIO PLATAFORMA DE ALMUERZO A COLABORADORES DE LA INSTITUCION CORRESPONDIENTE AL PERIODO  DEL 01  AL 15  DE NOVIEMBRE DEL  2022</t>
  </si>
  <si>
    <t xml:space="preserve">COMPAÑÍA DOMINICANA DE TELEFONOS, C. POR A. </t>
  </si>
  <si>
    <t>SERVICIO DE LA CENTRAL TELEFONICA DE LA INSTITUCION, CORRESPONDIENTE AL MES DE SEPTIEMBRE  DEL 2022</t>
  </si>
  <si>
    <t>SERVICIO DE LA CENTRAL TELEFONICA DE LA INSTITUCION, CORRESPONDIENTE AL MES DE OCTUBRE  DEL 2022</t>
  </si>
  <si>
    <t>COLUMBUS NETWORKS DOMINICANA, S.A.</t>
  </si>
  <si>
    <t>SERVICIO IMPRESION DE BOLETIN INFORMATIVO QUINCENAL CORRESPONDIENTE AL 15 DE NOVIEMBRE  DEL 2022</t>
  </si>
  <si>
    <t>CC202212055201462655</t>
  </si>
  <si>
    <t>ALTICE DOMINICANA, S.A.</t>
  </si>
  <si>
    <t>SERVICIO DE TELECOMUNICACIONES DE LA  INSTITUCION, CORRESPONDIENTE AL MES DE NOVIEMBRE  DEL 2022</t>
  </si>
  <si>
    <t>CC202212055201467650</t>
  </si>
  <si>
    <t>SERVICIO DE INTERNET INALAMBRICO (FLYBOX) DE LA  INSTITUCION, CORRESPONDIENTE AL MES DE NOVIEMBRE DEL 2022</t>
  </si>
  <si>
    <t>CC202211191905668607</t>
  </si>
  <si>
    <t>SERVICIO DE TELECOMUNICACIONES A LA OFICINA  ONAPI SAN FRANCISCO DE MACORIS, CORRESPONDIENTE AL MES DE OCTUBRE DEL  2022.</t>
  </si>
  <si>
    <t>EDESUR DOMINICANA, S.A.</t>
  </si>
  <si>
    <t>SERVICIO DE ELECTRICIDAD DE LA OFICINA PRINCIPAL DE LA ONAPI, CORRESPONDIENTE AL MES DE NOVIEMBRE  DEL 2022</t>
  </si>
  <si>
    <t xml:space="preserve">EDENORTE DOMINICANA, S. A. </t>
  </si>
  <si>
    <t>SERVICIO DE ELECTRICIDAD EN LA OFICINA REGIONAL NORTE, CORRESPONDIENTE AL MES DE NOVIEMBRE DEL 2022.</t>
  </si>
  <si>
    <t>SERVICIO DE ELECTRICIDAD EN LA OFICINA SAN FRANCISCO DE MACORIS, CORRESPONDIENTE AL MES DE NOVIEMBRE DEL 2022</t>
  </si>
  <si>
    <t>003481</t>
  </si>
  <si>
    <t>AGENCIA DE VIAJE MILENA TOURS, S.R.L.</t>
  </si>
  <si>
    <t>ALOJAMIENTO DE UNA NOCHE DEL 18 AL 19 DE OCTUBRE DEL 2022 DEL REPRESENTANTE DE LA MAXIMA AUTORIDAD DE ONAPI, QUIEN PARTICIPO EN LA ACTIVIDAD DE LA DIRECCION GENERAL DE ETICA E INTEGRIDAD GUBERNAMENTAL</t>
  </si>
  <si>
    <t>0004163</t>
  </si>
  <si>
    <t>CIANO GOURMET, S.R.L.</t>
  </si>
  <si>
    <t>SERVICIO DE ASESORIA EN MATERIA CIVIL, CORRESPONDIENTE AL MES DE NOVIEMBRE DEL 2022</t>
  </si>
  <si>
    <t>FS-3639428</t>
  </si>
  <si>
    <t>CORPORACION DEL ACUEDUCTO Y ALCANTARILLADO DE SANTO DOMINGO</t>
  </si>
  <si>
    <t>SERVICIO DE AGUA DE POZO Y  ALCANTARILLADO CORRESPONDIENTE AL MES DE JULIO DEL 2022</t>
  </si>
  <si>
    <t>FS-3639346</t>
  </si>
  <si>
    <t>SERVICIO DE AGUA DE POZO Y  ALCANTARILLADO CORRESPONDIENTE AL MES DE JULIO DEL  2022</t>
  </si>
  <si>
    <t>FS-3869130</t>
  </si>
  <si>
    <t>SERVICIO DE AGUA DE POZO Y  ALCANTARILLADO CORRESPONDIENTE AL MES DE AGOSTO DEL 2022</t>
  </si>
  <si>
    <t>FS-3869045</t>
  </si>
  <si>
    <t>SERVICIO DE AGUA DE POZO Y  ALCANTARILLADO CORRESPONDIENTE AL MES DE AGOSTO DEL  2022</t>
  </si>
  <si>
    <t>FS-4099503</t>
  </si>
  <si>
    <t>SERVICIO DE AGUA DE POZO Y  ALCANTARILLADO CORRESPONDIENTE AL MES DE SEPTIEMBRE DEL  2022</t>
  </si>
  <si>
    <t>FS-4099389</t>
  </si>
  <si>
    <t>SERVICIO DE AGUA DE POZO Y  ALCANTARILLADO CORRESPONDIENTE AL MES DE SEPTIEMBRE DEL 2022</t>
  </si>
  <si>
    <t>FS-4329831</t>
  </si>
  <si>
    <t>SERVICIO DE AGUA DE POZO Y  ALCANTARILLADO CORRESPONDIENTE AL MES DE OCTUBRE DEL  2022</t>
  </si>
  <si>
    <t>FS-4329733</t>
  </si>
  <si>
    <t>SERVICIO DE AGUA DE POZO Y  ALCANTARILLADO CORRESPONDIENTE AL MES DE OCTUBRE DEL 2022</t>
  </si>
  <si>
    <t>FS-4560536</t>
  </si>
  <si>
    <t>SERVICIO DE AGUA DE POZO Y  ALCANTARILLADO CORRESPONDIENTE AL MES DE NOVIEMBRE DEL  2022</t>
  </si>
  <si>
    <t>FS-4560438</t>
  </si>
  <si>
    <t>SERVICIO DE AGUA DE POZO Y  ALCANTARILLADO CORRESPONDIENTE AL MES DE NOVIEMBRE DEL 2022</t>
  </si>
  <si>
    <t>00088155</t>
  </si>
  <si>
    <t>PLAN COMPLEMENTARIO DE SEGURO DE SALUD DE LOS COLABORADORES DE ESTA INSTITUCION CORRESPONDIENTE AL PERIODO DEL 01 AL 31 DE DICIEMBRE DEL 2022</t>
  </si>
  <si>
    <t>0135</t>
  </si>
  <si>
    <t>SERVICIO DE PUBLICIDAD EN EL PROGRAMA TELEVISIVO   "SOBRE LOS HECHOS'', CORRESPONDIENTE AL  PERIODO DEL 21 DE OCTUBRE AL 21 DE NOVIEMBRE DEL 2022</t>
  </si>
  <si>
    <t>B-56</t>
  </si>
  <si>
    <t>B-57</t>
  </si>
  <si>
    <t>EDITORA HOY, S.A.S.</t>
  </si>
  <si>
    <t>DELTA COMERCIAL, S.A.</t>
  </si>
  <si>
    <t>SERVICIO DE MANTENIMIENTO DE VEHICULO TOYOTA LAND CRUISER AÑO 2009</t>
  </si>
  <si>
    <t>SERVICIO DE PUBLICACION DE CONVOCATORIA A LICITACION PUBLICA NACIONAL  LOS DIAS 17 Y 18 DE OCTUBRE  DEL 2022</t>
  </si>
  <si>
    <t>JESUS DEL CARMEN BATISTA CANELA</t>
  </si>
  <si>
    <t>0167</t>
  </si>
  <si>
    <t>SERVICIOS DE NOTARIZACION DE CONTRATROS ENTRE ONAPI Y TERCEROS</t>
  </si>
  <si>
    <t>000197</t>
  </si>
  <si>
    <t>COMPRA DE ARTICULOS DE LIMPIEZA, HIGIENE Y COCINA, CORRESPONDIENTE AL TERCER TRIMESTRE DEL 2022</t>
  </si>
  <si>
    <t>SERVICIO DE ALQUILER Y MANTENIMIENTO LOCALES B1 Y B2 PLAZA COLONIAL, PARA ONAPI SAN FRANCISCO DE MACORIS, CORRESPONDIENTE AL MES DE NOVIEMBRE DEL  2022</t>
  </si>
  <si>
    <t>ARGICO, S.A.S.</t>
  </si>
  <si>
    <t>SERVICIO DE MANTENIMIENTO PARA LAS PLANTAS ELECTRICAS DE LA INSTITUCION, CORRESPONDIENTE AL MES DE NOVIEMBRE DEL 2022</t>
  </si>
  <si>
    <t>SERVICIO DE PUBLICIDAD EN EL PROGRAMA TELEVISIVO "EL PUNTO'', CORRESPONDIENTE AL MES DE NOVIEMBRE DEL  2022</t>
  </si>
  <si>
    <t>SIGP-FAC-110681</t>
  </si>
  <si>
    <t>SERVICIO DE PUBLICIDAD EN PROGRAMA TELEVISIVO "LAURA EN SOCIEDAD" CORRESPONDIENTE AL PERIODO DEL 15 DE OCTUBRE AL 15 DE NOVIEMBRE DEL 2022</t>
  </si>
  <si>
    <t>SERVICIO DE PUBLICIDAD EN EL PROGRAMA TELEVISIVO ''VISION INTEGRAL'' CORRESPONDIENTE AL MES DE OCTUBRE DEL 2022</t>
  </si>
  <si>
    <t>SERVICIO DE PUBLICIDAD EN EL PROGRAMA TELEVISIVO ''VISION INTEGRAL'' CORRESPONDIENTE AL MES DE NOVIEMBRE DEL 2022</t>
  </si>
  <si>
    <t>COMPRA DE PINOS Y ORQUIDEAS PARA DECORACION NAVIDEÑA 2022 EN EL DESPACHO, ANTEDESPACHO Y OFICINAS  DE LA ONAPI</t>
  </si>
  <si>
    <t>COMPRA DE CABLES UTP PARA INSTALACIONES DE CAMARAS DE SEGURIDAD Y PUNTOS DE RED EN LA ONAPI SEDE CENTRAL Y DEMAS OFICINAS REGIONALES</t>
  </si>
  <si>
    <t>COMPRA DE ARTICULOS COMESTIBLES PARA USO DE LA INSTITUCION, CORRESPONDIENTE AL TERCER TRIMESTRE DEL 2022</t>
  </si>
  <si>
    <t>LABORATORIOS ORBIS, S.A.</t>
  </si>
  <si>
    <t>COMPRA DE BOTELLONES DE AGUA Y FARDOS DE BOTELLITAS PARA USO DE LA ONAPI</t>
  </si>
  <si>
    <t>COMPRA DE UTILES Y MATERIALES DE OFICINA, CORRESPONDIENTE AL TERCER TRIMESTRE DEL 2022</t>
  </si>
  <si>
    <t>ALQUILER DE ESPACIO TELEVISIVO PROGRAMA ''ONAPI INFORMA'', CORRESPONDIENTE AL MES DE OCTUBRE DEL 2022</t>
  </si>
  <si>
    <t>COMPRA DE UTILES DE OFICINA, CORRESPONDIENTE AL TERCER TRIMESTRE DEL 2022</t>
  </si>
  <si>
    <t>COMPRA DE ARTICULOS DE OFICINA, CORRESPONDIENTE AL TERCER TRIMESTRE DEL 2022</t>
  </si>
  <si>
    <t>COMPRA DE BANDERAS INSTITUCIONALES DE EXTERIOR CON LOGO ONAPI EN EL CENTRO</t>
  </si>
  <si>
    <t xml:space="preserve">COMPRA DE BATERIA PARA VEHICULO KIA SORRENTO 2011 </t>
  </si>
  <si>
    <t>SERVICIO DE ASESORIA EN MATERIA CIVIL, PENAL, EXPERTICIA Y FALSIFICACIONES PARA CONSULTORIA JURIDICA, CORRESPONDIENTE AL MES DE DICIEMBRE DEL 2022</t>
  </si>
  <si>
    <t>SERVICIOS DE RECOGIDA DE BASURA DE LA ONAPI SEDE CENTRAL, CORRESPONDIENTE AL MES DE OCTUBRE.DEL 2022</t>
  </si>
  <si>
    <t>SERVICIOS DE RECOGIDA DE BASURA DE LA ONAPI SEDE CENTRAL, CORRESPONDIENTE AL MES DE NOVIEMBRE DEL 2022</t>
  </si>
  <si>
    <t>COMPRA DE PLANTAS ORNAMENTALES CON SUS ACCESORIOS Y ARREGLOS FLORALES PARA DIFERENTES ACTIVIDADES Y AMBIENTACION DE LA ONAPI</t>
  </si>
  <si>
    <t>SERVICIO DE MANTENIMIENTO DE DOS (2) UPS DE LA ONAPI CENTRAL</t>
  </si>
  <si>
    <t>SANTO DOMINGO MOTORS COMPANY, S.A.</t>
  </si>
  <si>
    <t>SERVICIO DE MANTENIMIENTO Y LIMPIEZA DEL SISTEMA DE COMBUSTIBLE DEL VEHICULO NISSAN FRONTIER AÑO 2017</t>
  </si>
  <si>
    <t>ALQUILER DE SIETE (7) MESAS RECTANGULARES Y SIETE (7) MANTELES PARA ACTIVIDAD  DE LA PROPIEDAD INTELECTUAL Y EL FORTALECIMIENTO DEL SECTOR ARTESANAL, EN ONAPI SEDE CENTRAL  EL 28 DE OCTUBRE DEL 2022</t>
  </si>
  <si>
    <t>ALQUILER DE ESPACIO TELEVISIVO PROGRAMA ''ONAPI INFORMA'', CORRESPONDIENTE AL MES DE NOVIEMBRE DEL 2022</t>
  </si>
  <si>
    <t>SERVICIOS DE NOTIFICACION POR ALGUACIL, DE (19) ACTOS ENTRE ONAPI Y TERCEROS</t>
  </si>
  <si>
    <t>SERVICIOS DE NOTIFICACION POR ALGUACIL, DE (61) ACTOS ENTRE ONAPI Y TERCEROS</t>
  </si>
  <si>
    <t>SERVICIO DE REPARACION DEL SISTEMA DE EMBRAGUE DEL VEHICULO TOYOTA COASTER 2019</t>
  </si>
  <si>
    <t>COMPRA DE TONERES HP 105A Y CARTUCHOS DE TINTA HP 664XL PARA IMPRESORAS DE LA ONAPI, CORRESPONDIENTE AL TERCER TRIMESTRE DEL 2022</t>
  </si>
  <si>
    <t>COMPRA DE TONERES PARA IMPRESORAS DE LA ONAPI, CORRESPONDIENTE AL TERCER TRIMESTRE DEL 2022</t>
  </si>
  <si>
    <t>COMPRA DE ARTICULOS COMESTIBLES, CORRESPONDIENTE AL TERCER TRIMESTRE DEL 2022</t>
  </si>
  <si>
    <t>INVERSIONES CORPORATIVAS SALADILLO, S.R.L.</t>
  </si>
  <si>
    <t>COMPRA DE (16) MACETEROS PLASTICOS PARA PLANTAS ORNAMENTALES USADAS EN LA AMBIENTACION DE LOS EDIFICIOS DE LA ONAPI CENTRAL</t>
  </si>
  <si>
    <t>CARPAS DOMINICANAS, S. A.</t>
  </si>
  <si>
    <t>SERVICIO DE ALQUILER DE CARPAS ILUMINADAS PARA ACTIVIDAD DE LA PROPIEDAD INTELECTUAL  Y EL FORTALECIMIENTO DEL SECTOR ARTESANAL EL DIA 28 DE OCTUBRE DEL 2022</t>
  </si>
  <si>
    <t>18/12/2022</t>
  </si>
  <si>
    <t>17/11/2022</t>
  </si>
  <si>
    <t>COMPRA DE (30) FRANELAS REVERSIBLES DE BALONCESTO, PARA TORNEO NAVIDEÑO DEL CLUB NACO PARA EL  EQUIPO DE ONAPI</t>
  </si>
  <si>
    <t>18/11/2022</t>
  </si>
  <si>
    <t>COMPRA DE SUMINISTRO DE OFICINA, CORRESPONDIENTE AL TERCER TRIMESTRE DEL 2022</t>
  </si>
  <si>
    <t>COMPRA DE ARTICULOS FERRETEROS, CORRESPONDIENTE AL TERCER TRIMESTRE DEL  2022</t>
  </si>
  <si>
    <t>COMPRA DE IMPRESORA MULTIFUNCIONAL HP Y CAMARA WEB 4K ULTRA HD, PARA USO DE LA ONAPI</t>
  </si>
  <si>
    <t>29/11/2022</t>
  </si>
  <si>
    <t>FTG 5183</t>
  </si>
  <si>
    <t>24/11/2022</t>
  </si>
  <si>
    <t>COMPRA DE EQUIPOS INFORMATICOS, CORRESPONDIENTE AL TERCER Y CUARTO TRIMESTRE DEL 2022, PARA USO DE LA ONAPI</t>
  </si>
  <si>
    <t>15/11/2022</t>
  </si>
  <si>
    <t>COMPRA DE SELLOS GOMIGRAFOS PARA DIFERENTES AREAS DE LA ONAPI</t>
  </si>
  <si>
    <t>AENOR DOMINICANA, S.R.L.</t>
  </si>
  <si>
    <t>14/11/2022</t>
  </si>
  <si>
    <t>COMPRA DE ARTICULOS INFORMATICOS, CORRESPONDIENTE AL TERCER Y CUARTO TRIMESTRE DEL 2022</t>
  </si>
  <si>
    <t>18/10/2022</t>
  </si>
  <si>
    <t>COMPRA DE DIVISIONES MODULARES DE CUATRO (4) PERSONAS, PARA EL DEPARTAMENTO FINANCIERO DE LA ONAPI</t>
  </si>
  <si>
    <t>PAGO DE  PUBLICIDAD EN EL PROGRAMA TELEVISIVO ''PRIME TIME'', CORRESPONDIENTE AL MES DE AGOSTO DEL  2022</t>
  </si>
  <si>
    <t>PAGO PUBLICIDAD EN EL PROGRAMA ''ASI VAMOS'', CORRESPONDIENTE AL MES DE OCTUBRE DEL 2022</t>
  </si>
  <si>
    <t>SERVICIO DE BRILLADO Y CRISTALIZADO DE PISOS EN MARMOL DEL PRIMER NIVEL, ESCALERAS Y OTRAS AREAS DEL EDIFICIO PRINCIPAL DE LA ONAPI</t>
  </si>
  <si>
    <t>COMPRA DE DISPOSITIVO DE BLOQUEO PARA PUERTA DE ENTRADA DEL DIRECTOR DE RECURSOS HUMANOS DE LA ONAPI</t>
  </si>
  <si>
    <t>20/10/2022</t>
  </si>
  <si>
    <t>B1500002132</t>
  </si>
  <si>
    <t>SERVICIO DE CENA PARA REUNION DE COORDINACION TECNICA Y TRABAJO CON EL EQUIPO DEL AREA DE COMUNICACIÓN DE LA ONAPI</t>
  </si>
  <si>
    <t>TR-2022-316</t>
  </si>
  <si>
    <t>20/09/2022</t>
  </si>
  <si>
    <t>B1500000076</t>
  </si>
  <si>
    <t>WITCO, S.R.L.</t>
  </si>
  <si>
    <t>SERVICO DE TRADUCCION E INTERPRETACION MODALIDAD SIMULTANEA PEQUEÑO EQUIPOS A (2) IDIOMAS PARA DELEGACION DE ONAPI EN LAS ACTIVIDADES DE CLAUSURA DE TECNOLOGIA APROPIADA 2022 EL DIA 15 DE SEPTIEMBRE DEL 2022</t>
  </si>
  <si>
    <t>TR-2022-317</t>
  </si>
  <si>
    <t>13/12/2022</t>
  </si>
  <si>
    <t>B1100000080</t>
  </si>
  <si>
    <t>GENRY EVERTO MENDEZ MOQUETE</t>
  </si>
  <si>
    <t>SERVICIO DE ALMUERZO BUFFET PARA (15) PERSONAS PARA REUNION DE CUERPOS DE ASESORES EL DIA 15 DE DICIEMBRE DEL 2022</t>
  </si>
  <si>
    <t>TR-2022-322</t>
  </si>
  <si>
    <t>PARTICIPACION DE LA SRA. MICHELLE GUZMAN, DIRECTORA DE SIGNOS DISTINTIVOS DE LA ONAPI, EN EL PROGRAMA DE ALTO POTENCIAL DIRECTIVO PARA LA GESTION PUBLICA (PAP GP)</t>
  </si>
  <si>
    <t>PROVEESOL PROVEEDORES DE SOLUCIONES, S.R.L.</t>
  </si>
  <si>
    <t>SERVICIO DE IMPRESION DE BOLETIN INFORMATIVO QUINCENAL CORRESPONDIENTE AL 31 DE OCTUBRE DEL 2022</t>
  </si>
  <si>
    <t>SERVICIO DE ALMUERZO PARA AUDITORES EXTERNOS DE LA AUDITORIA DE CALIDAD Y FUNCIONARIOS DE LA ONAPI EL DIA 02 DE NOVIEMBRE DEL 2022</t>
  </si>
  <si>
    <t>SERVICIO DE ALMUERZO DEL  DIRECTOR GENERAL DE LA ONAPI Y EL EQUIPO DE AUDITORES EXTERNOS DE LA AUDITORIA DE CALIDAD, EL DIA 08 DE NOVIEMBRE DEL 2022</t>
  </si>
  <si>
    <t>SERVICIOS DE CONSULTORIA EN TEMA LEGAL A LA CONSULTORIA JURIDICA DE LA ONAPI, CORRESPONDIENTE AL PERIODO DEL 16 DE SEPTIEMBRE AL 15 DE OCTUBRE DEL 2022</t>
  </si>
  <si>
    <t>SERVICIO DE ALQUILER Y MANTENIMIENTO  DE LOCAL B1 Y B2 OFICINA DE SAN FRANCISCO DE MACORIS, CORRESPONDIENTE AL MES DE SEPTIEMBRE DEL 2022</t>
  </si>
  <si>
    <t>SERVICIO DE ALQUILER Y MANTENIMIENTO  DE LOCAL B1 Y B2 OFICINA DE SAN FRANCISCO DE MACORIS, CORRESPONDIENTE AL MES DE OCTUBRE DEL  2022</t>
  </si>
  <si>
    <t>SERVICIO DE CONSULTORIA TECNICA PARA LA COORDINACION DEL PROCESO DEL EXAMEN DE FONDO DE PATENTE, CORRESPONDIENTE AL PERIODO DEL 23 DE OCTUBRE AL 22 DE NOVIEMBRE DEL 2022</t>
  </si>
  <si>
    <t>COMPRA DE (6) BATERIAS UNIPOWER PARA UPS, PARA  LA OFICINA REGIONAL ESTE DE LA ONAPI</t>
  </si>
  <si>
    <t>RESTAURANT BOGA BOGA, S.R.L.</t>
  </si>
  <si>
    <t>REFRIGERIO PARA (70) PERSONAS QUE PARTICIPARON EN EL EVENTO PROPIEDAD INTELECTUAL Y  EL FORTALECIMIENTO DEL SECTOR ARTESANAL EL DIA 28 DE OCTUBRE DEL 2022 ; CELEBRADO EN LA  ONAPI SEDE CENTRAL</t>
  </si>
  <si>
    <t>SERVICIO DE PUBLICACION DE CONVOCATORIA A LICITACION PUBLICA NACIONAL  LOS DIAS 17 Y 18 DE OCTUBRE DEL 2022</t>
  </si>
  <si>
    <t>SERVICIO DE PUBLICIDAD EN PROGRAMA TELEVISIVO "SENTIDO COMUN", TRANSMITIDO EN LOS  CANALES 24 Y 69¨; CORRESPONDIENTE AL PERIODO  DEL 15 DE OCTUBRE AL 15 DE NOVIEMBRE DEL 2022</t>
  </si>
  <si>
    <t>ORLANDO TABARES CAMILO ACEVEDO</t>
  </si>
  <si>
    <t>SERVICIO DE CONSULTORIA EN TEMA LEGAL PARA LA  CONSULTOTIA  JURIDICA DE LA ONAPI, CORRESPONDIENTE AL PERIODO DEL 16 DE OCTUBRE AL 15 DE NOVIEMBRE DEL 2022</t>
  </si>
  <si>
    <t>SERVICIO DE CONECTIVIDAD E INTERNET DE LAS OFICINAS, PRINCIPAL, REGIONAL ESTE,REGIONAL NORTE Y EL CATI, ASI COMO TAMBIEN UN SERVIDOR VIRTUAL DE RESPALDO, CORRESPONDIENTE AL MES DE NOVIEMBRE DEL  2022</t>
  </si>
  <si>
    <t>COMPRA DE TICKETS DE COMBUSTIBLES ASIGNADOS, CORRESPONDIENTE AL MES DE DICIEMBRE DEL  2022</t>
  </si>
  <si>
    <t>COMPRA DE POLO-SHIRTS BLANCOS, CON CUELLO Y LOGO DE ONAPI, PARA USO DE LOS PARTICIPANTES EN EL CONGRESO DE LA DIRECCION GENERAL DE ETICA E INTEGRIDAD GUBERNAMENTAL</t>
  </si>
  <si>
    <t>SERVICIO DE ALMUERZO MULTIPROVEEDORES A COLABORADORES DE LA INSTITUCION, CORRESPONDIENTE A LA QUINCENA DEL 16 AL 30 DE NOVIEMBRE DEL 2022</t>
  </si>
  <si>
    <t>TERCER PAGO POR SERVICIO DE AUDITORIA EXTERNA 2021 DE RECERTIFICACION DEL SISTEMA DE GESTION DE CALIDAD NORMA ISO 9001 Y DOS SEGUIMIENTOS AL SISTEMA DE GESTION DE CALIDAD</t>
  </si>
  <si>
    <t>SECURITY DEVELOPMENT CORPORATION, S.S, S.R.L.</t>
  </si>
  <si>
    <t>B1500000483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</si>
</sst>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dd/mm/yyyy;@"/>
    <numFmt numFmtId="166" formatCode="0;[Red]0"/>
  </numFmts>
  <fonts count="25" x14ac:knownFonts="1">
    <font>
      <sz val="11"/>
      <color theme="1"/>
      <name val="Calibri"/>
      <family val="2"/>
      <scheme val="minor"/>
    </font>
    <font>
      <b/>
      <sz val="18"/>
      <color theme="1"/>
      <name val="Calibri"/>
      <family val="2"/>
      <scheme val="minor"/>
    </font>
    <font>
      <sz val="18"/>
      <color theme="1"/>
      <name val="Calibri"/>
      <family val="2"/>
      <scheme val="minor"/>
    </font>
    <font>
      <b/>
      <sz val="18"/>
      <color rgb="FF000000"/>
      <name val="Segoe UI"/>
      <family val="2"/>
    </font>
    <font>
      <b/>
      <sz val="12"/>
      <color theme="1"/>
      <name val="Calibri"/>
      <family val="2"/>
      <scheme val="minor"/>
    </font>
    <font>
      <sz val="12"/>
      <color theme="1"/>
      <name val="Calibri"/>
      <family val="2"/>
      <scheme val="minor"/>
    </font>
    <font>
      <sz val="10"/>
      <color theme="1"/>
      <name val="Calibri"/>
      <family val="2"/>
      <scheme val="minor"/>
    </font>
    <font>
      <b/>
      <sz val="12"/>
      <color theme="1"/>
      <name val="Arial"/>
      <family val="2"/>
    </font>
    <font>
      <sz val="13"/>
      <color theme="1"/>
      <name val="Times New Roman"/>
      <family val="1"/>
    </font>
    <font>
      <b/>
      <sz val="13"/>
      <name val="Times New Roman"/>
      <family val="1"/>
    </font>
    <font>
      <b/>
      <sz val="12"/>
      <color theme="1"/>
      <name val="Times New Roman"/>
      <family val="1"/>
    </font>
    <font>
      <sz val="11"/>
      <color theme="1"/>
      <name val="Arial"/>
      <family val="2"/>
    </font>
    <font>
      <b/>
      <sz val="14"/>
      <color theme="1"/>
      <name val="Times New Roman"/>
      <family val="1"/>
    </font>
    <font>
      <b/>
      <sz val="13"/>
      <color theme="1"/>
      <name val="Arial"/>
      <family val="2"/>
    </font>
    <font>
      <b/>
      <sz val="14"/>
      <color theme="1"/>
      <name val="Arial"/>
      <family val="2"/>
    </font>
    <font>
      <sz val="11"/>
      <color theme="1"/>
      <name val="Times New Roman"/>
      <family val="1"/>
    </font>
    <font>
      <b/>
      <sz val="16"/>
      <color theme="1"/>
      <name val="Times New Roman"/>
      <family val="1"/>
    </font>
    <font>
      <b/>
      <sz val="28"/>
      <color theme="1"/>
      <name val="Times New Roman"/>
      <family val="1"/>
    </font>
    <font>
      <sz val="10"/>
      <name val="Times New Roman"/>
      <family val="1"/>
      <charset val="204"/>
    </font>
    <font>
      <b/>
      <sz val="14"/>
      <name val="Arial"/>
      <family val="2"/>
    </font>
    <font>
      <i/>
      <sz val="11"/>
      <name val="Arial"/>
      <family val="2"/>
    </font>
    <font>
      <sz val="14"/>
      <color theme="1"/>
      <name val="Calibri"/>
      <family val="2"/>
      <scheme val="minor"/>
    </font>
    <font>
      <b/>
      <sz val="14"/>
      <name val="Times New Roman"/>
      <family val="1"/>
    </font>
    <font>
      <b/>
      <sz val="14"/>
      <color theme="1"/>
      <name val="Calibri"/>
      <family val="2"/>
      <scheme val="minor"/>
    </font>
    <font>
      <b/>
      <sz val="14"/>
      <color rgb="FF000000"/>
      <name val="Segoe UI"/>
      <family val="2"/>
    </font>
  </fonts>
  <fills count="3">
    <fill>
      <patternFill patternType="none"/>
    </fill>
    <fill>
      <patternFill patternType="gray125"/>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8" fillId="0" borderId="0" applyNumberFormat="0" applyFill="0" applyBorder="0" applyProtection="0">
      <alignment vertical="top" wrapText="1"/>
    </xf>
  </cellStyleXfs>
  <cellXfs count="84">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vertical="center" wrapText="1"/>
    </xf>
    <xf numFmtId="0" fontId="8" fillId="0" borderId="0" xfId="0" applyFont="1"/>
    <xf numFmtId="0" fontId="8" fillId="0" borderId="0" xfId="0" applyFont="1" applyAlignment="1">
      <alignment horizontal="center"/>
    </xf>
    <xf numFmtId="0" fontId="9" fillId="2" borderId="1" xfId="0" applyFont="1" applyFill="1" applyBorder="1" applyAlignment="1">
      <alignment horizontal="center" vertical="top" wrapText="1"/>
    </xf>
    <xf numFmtId="9" fontId="9" fillId="2" borderId="1" xfId="0" applyNumberFormat="1" applyFont="1" applyFill="1" applyBorder="1" applyAlignment="1">
      <alignment horizontal="center" vertical="top"/>
    </xf>
    <xf numFmtId="39" fontId="2" fillId="0" borderId="0" xfId="0" applyNumberFormat="1" applyFont="1"/>
    <xf numFmtId="39" fontId="8" fillId="0" borderId="0" xfId="0" applyNumberFormat="1" applyFont="1" applyAlignment="1">
      <alignment horizont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0" xfId="0" applyFont="1" applyFill="1" applyAlignment="1">
      <alignment horizontal="center" vertical="top" wrapText="1"/>
    </xf>
    <xf numFmtId="0" fontId="0" fillId="0" borderId="0" xfId="0" applyAlignment="1">
      <alignment horizontal="left" vertical="top"/>
    </xf>
    <xf numFmtId="0" fontId="19" fillId="0" borderId="0" xfId="1" applyFont="1" applyFill="1" applyBorder="1" applyAlignment="1"/>
    <xf numFmtId="0" fontId="21" fillId="0" borderId="0" xfId="0" applyFont="1" applyAlignment="1">
      <alignment horizontal="left" vertical="top"/>
    </xf>
    <xf numFmtId="14" fontId="21" fillId="0" borderId="0" xfId="0" applyNumberFormat="1" applyFont="1" applyAlignment="1">
      <alignment horizontal="center"/>
    </xf>
    <xf numFmtId="14" fontId="23" fillId="0" borderId="0" xfId="0" applyNumberFormat="1" applyFont="1" applyAlignment="1">
      <alignment horizontal="center"/>
    </xf>
    <xf numFmtId="0" fontId="23" fillId="0" borderId="0" xfId="0" applyFont="1"/>
    <xf numFmtId="0" fontId="24" fillId="0" borderId="0" xfId="0" applyFont="1" applyAlignment="1">
      <alignment horizontal="left" vertical="center" wrapText="1" indent="2"/>
    </xf>
    <xf numFmtId="0" fontId="24" fillId="0" borderId="0" xfId="0" applyFont="1" applyAlignment="1">
      <alignment vertical="center" wrapText="1"/>
    </xf>
    <xf numFmtId="0" fontId="23" fillId="0" borderId="0" xfId="0" applyFont="1" applyAlignment="1">
      <alignment vertical="center" wrapText="1"/>
    </xf>
    <xf numFmtId="0" fontId="21" fillId="0" borderId="0" xfId="0" applyFont="1" applyAlignment="1">
      <alignment vertical="center" wrapText="1"/>
    </xf>
    <xf numFmtId="0" fontId="21" fillId="0" borderId="0" xfId="0" applyFont="1"/>
    <xf numFmtId="14" fontId="11" fillId="0" borderId="1" xfId="0" applyNumberFormat="1" applyFont="1" applyBorder="1" applyAlignment="1">
      <alignment horizontal="left"/>
    </xf>
    <xf numFmtId="0" fontId="11" fillId="0" borderId="1" xfId="0" applyFont="1" applyBorder="1" applyAlignment="1">
      <alignment horizontal="center" wrapText="1"/>
    </xf>
    <xf numFmtId="0" fontId="11" fillId="0" borderId="1" xfId="0" applyFont="1" applyBorder="1" applyAlignment="1">
      <alignment horizontal="left" wrapText="1"/>
    </xf>
    <xf numFmtId="0" fontId="11" fillId="0" borderId="1" xfId="0" applyFont="1" applyBorder="1"/>
    <xf numFmtId="0" fontId="11" fillId="0" borderId="1" xfId="0" applyFont="1" applyBorder="1" applyAlignment="1">
      <alignment wrapText="1"/>
    </xf>
    <xf numFmtId="164" fontId="11" fillId="0" borderId="1" xfId="0" applyNumberFormat="1" applyFont="1" applyBorder="1" applyAlignment="1">
      <alignment wrapText="1"/>
    </xf>
    <xf numFmtId="164" fontId="11" fillId="0" borderId="0" xfId="0" applyNumberFormat="1" applyFont="1" applyAlignment="1">
      <alignment wrapText="1"/>
    </xf>
    <xf numFmtId="39" fontId="15" fillId="0" borderId="0" xfId="0" applyNumberFormat="1" applyFont="1" applyAlignment="1">
      <alignment horizontal="center"/>
    </xf>
    <xf numFmtId="0" fontId="0" fillId="0" borderId="0" xfId="0" applyAlignment="1">
      <alignment wrapText="1"/>
    </xf>
    <xf numFmtId="0" fontId="11" fillId="0" borderId="1" xfId="0" applyFont="1" applyBorder="1" applyAlignment="1">
      <alignment horizontal="left"/>
    </xf>
    <xf numFmtId="164" fontId="11" fillId="0" borderId="1" xfId="0" applyNumberFormat="1" applyFont="1" applyBorder="1" applyAlignment="1">
      <alignment horizontal="right" wrapText="1"/>
    </xf>
    <xf numFmtId="0" fontId="15" fillId="0" borderId="0" xfId="0" applyFont="1"/>
    <xf numFmtId="14" fontId="11" fillId="0" borderId="1" xfId="0" applyNumberFormat="1" applyFont="1" applyBorder="1" applyAlignment="1">
      <alignment horizontal="left" wrapText="1"/>
    </xf>
    <xf numFmtId="49" fontId="11" fillId="0" borderId="1" xfId="0" applyNumberFormat="1" applyFont="1" applyBorder="1" applyAlignment="1">
      <alignment horizontal="center" wrapText="1"/>
    </xf>
    <xf numFmtId="0" fontId="15" fillId="0" borderId="0" xfId="0" applyFont="1" applyAlignment="1">
      <alignment horizontal="center"/>
    </xf>
    <xf numFmtId="0" fontId="11" fillId="0" borderId="0" xfId="0" applyFont="1"/>
    <xf numFmtId="4" fontId="11" fillId="0" borderId="1" xfId="0" applyNumberFormat="1" applyFont="1" applyBorder="1" applyAlignment="1">
      <alignment horizontal="left" wrapText="1"/>
    </xf>
    <xf numFmtId="164" fontId="12" fillId="0" borderId="0" xfId="0" applyNumberFormat="1" applyFont="1"/>
    <xf numFmtId="39" fontId="10" fillId="0" borderId="0" xfId="0" applyNumberFormat="1" applyFont="1"/>
    <xf numFmtId="0" fontId="10" fillId="0" borderId="0" xfId="0" applyFont="1"/>
    <xf numFmtId="0" fontId="6" fillId="0" borderId="0" xfId="0" applyFont="1"/>
    <xf numFmtId="0" fontId="5" fillId="0" borderId="0" xfId="0" applyFont="1"/>
    <xf numFmtId="14" fontId="6" fillId="0" borderId="0" xfId="0" applyNumberFormat="1" applyFont="1" applyAlignment="1">
      <alignment horizontal="center"/>
    </xf>
    <xf numFmtId="164" fontId="6" fillId="0" borderId="0" xfId="0" applyNumberFormat="1" applyFont="1"/>
    <xf numFmtId="0" fontId="14" fillId="0" borderId="0" xfId="0" applyFont="1"/>
    <xf numFmtId="0" fontId="4" fillId="0" borderId="0" xfId="0" applyFont="1"/>
    <xf numFmtId="14" fontId="4" fillId="0" borderId="0" xfId="0" applyNumberFormat="1" applyFont="1" applyAlignment="1">
      <alignment horizontal="center"/>
    </xf>
    <xf numFmtId="0" fontId="7" fillId="0" borderId="0" xfId="0" applyFont="1"/>
    <xf numFmtId="0" fontId="13" fillId="0" borderId="0" xfId="0" applyFont="1"/>
    <xf numFmtId="0" fontId="1" fillId="0" borderId="0" xfId="0" applyFont="1"/>
    <xf numFmtId="39" fontId="1" fillId="0" borderId="0" xfId="0" applyNumberFormat="1" applyFont="1"/>
    <xf numFmtId="0" fontId="3" fillId="0" borderId="0" xfId="0" applyFont="1" applyAlignment="1">
      <alignment horizontal="left" vertical="center" wrapText="1" indent="2"/>
    </xf>
    <xf numFmtId="0" fontId="1" fillId="0" borderId="0" xfId="0" applyFont="1" applyAlignment="1">
      <alignment vertical="center" wrapText="1"/>
    </xf>
    <xf numFmtId="0" fontId="2" fillId="0" borderId="0" xfId="0" applyFont="1" applyAlignment="1">
      <alignment wrapText="1"/>
    </xf>
    <xf numFmtId="49" fontId="11" fillId="0" borderId="1" xfId="0" applyNumberFormat="1" applyFont="1" applyBorder="1" applyAlignment="1">
      <alignment horizontal="center"/>
    </xf>
    <xf numFmtId="166" fontId="11" fillId="0" borderId="1" xfId="0" applyNumberFormat="1" applyFont="1" applyBorder="1" applyAlignment="1">
      <alignment horizontal="center"/>
    </xf>
    <xf numFmtId="0" fontId="11" fillId="0" borderId="2" xfId="0" applyFont="1" applyBorder="1" applyAlignment="1">
      <alignment horizontal="center" wrapText="1"/>
    </xf>
    <xf numFmtId="164" fontId="11" fillId="0" borderId="3" xfId="0" applyNumberFormat="1" applyFont="1" applyBorder="1" applyAlignment="1">
      <alignment wrapText="1"/>
    </xf>
    <xf numFmtId="39" fontId="15" fillId="0" borderId="3" xfId="0" applyNumberFormat="1" applyFont="1" applyBorder="1" applyAlignment="1">
      <alignment horizontal="center"/>
    </xf>
    <xf numFmtId="0" fontId="0" fillId="0" borderId="3" xfId="0" applyBorder="1" applyAlignment="1">
      <alignment wrapText="1"/>
    </xf>
    <xf numFmtId="0" fontId="11" fillId="0" borderId="2" xfId="0" applyFont="1" applyBorder="1" applyAlignment="1">
      <alignment horizontal="left" wrapText="1"/>
    </xf>
    <xf numFmtId="0" fontId="11" fillId="0" borderId="2" xfId="0" applyFont="1" applyBorder="1" applyAlignment="1">
      <alignment wrapText="1"/>
    </xf>
    <xf numFmtId="164" fontId="11" fillId="0" borderId="2" xfId="0" applyNumberFormat="1" applyFont="1" applyBorder="1" applyAlignment="1">
      <alignment wrapText="1"/>
    </xf>
    <xf numFmtId="49" fontId="11" fillId="0" borderId="1" xfId="0" applyNumberFormat="1" applyFont="1" applyBorder="1" applyAlignment="1">
      <alignment horizontal="left" wrapText="1"/>
    </xf>
    <xf numFmtId="9" fontId="20" fillId="0" borderId="1" xfId="0" applyNumberFormat="1" applyFont="1" applyBorder="1" applyAlignment="1">
      <alignment horizontal="center" vertical="top"/>
    </xf>
    <xf numFmtId="0" fontId="20" fillId="0" borderId="1" xfId="0" applyFont="1" applyBorder="1" applyAlignment="1">
      <alignment horizontal="center" vertical="top" wrapText="1"/>
    </xf>
    <xf numFmtId="0" fontId="22" fillId="2" borderId="1" xfId="0" applyFont="1" applyFill="1" applyBorder="1" applyAlignment="1">
      <alignment horizontal="center" vertical="center" wrapText="1"/>
    </xf>
    <xf numFmtId="165" fontId="11" fillId="0" borderId="1" xfId="0" applyNumberFormat="1" applyFont="1" applyBorder="1" applyAlignment="1">
      <alignment horizontal="left"/>
    </xf>
    <xf numFmtId="164" fontId="11" fillId="0" borderId="0" xfId="0" applyNumberFormat="1" applyFont="1" applyBorder="1" applyAlignment="1">
      <alignment wrapText="1"/>
    </xf>
    <xf numFmtId="0" fontId="11" fillId="0" borderId="0" xfId="0" applyFont="1" applyBorder="1" applyAlignment="1">
      <alignment horizontal="center" wrapText="1"/>
    </xf>
    <xf numFmtId="39" fontId="15" fillId="0" borderId="0" xfId="0" applyNumberFormat="1" applyFont="1" applyBorder="1" applyAlignment="1">
      <alignment horizontal="center"/>
    </xf>
    <xf numFmtId="0" fontId="0" fillId="0" borderId="0" xfId="0" applyBorder="1" applyAlignment="1">
      <alignment wrapText="1"/>
    </xf>
    <xf numFmtId="0" fontId="17" fillId="0" borderId="0" xfId="0" applyFont="1" applyAlignment="1">
      <alignment horizontal="center"/>
    </xf>
    <xf numFmtId="0" fontId="16" fillId="0" borderId="0" xfId="0" applyFont="1" applyAlignment="1">
      <alignment horizontal="center"/>
    </xf>
    <xf numFmtId="0" fontId="14" fillId="0" borderId="0" xfId="0" applyFont="1" applyAlignment="1">
      <alignment horizontal="center"/>
    </xf>
    <xf numFmtId="0" fontId="10" fillId="0" borderId="1" xfId="0" applyFont="1" applyBorder="1" applyAlignment="1">
      <alignment horizontal="left"/>
    </xf>
    <xf numFmtId="14" fontId="12" fillId="0" borderId="1" xfId="0" applyNumberFormat="1" applyFont="1" applyBorder="1" applyAlignment="1">
      <alignment horizontal="left"/>
    </xf>
    <xf numFmtId="14" fontId="10" fillId="0" borderId="1" xfId="0" applyNumberFormat="1" applyFont="1" applyBorder="1" applyAlignment="1">
      <alignment horizontal="center"/>
    </xf>
    <xf numFmtId="14" fontId="12" fillId="0" borderId="1" xfId="0" applyNumberFormat="1" applyFont="1" applyBorder="1" applyAlignment="1">
      <alignment horizontal="center"/>
    </xf>
    <xf numFmtId="164" fontId="12" fillId="0" borderId="1" xfId="0" applyNumberFormat="1" applyFont="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1589707</xdr:colOff>
      <xdr:row>1</xdr:row>
      <xdr:rowOff>13607</xdr:rowOff>
    </xdr:from>
    <xdr:ext cx="4615150" cy="1768929"/>
    <xdr:pic>
      <xdr:nvPicPr>
        <xdr:cNvPr id="5" name="4 Imagen" descr="C:\Users\a.pepin\Desktop\Documentos antiguos\Documentos recientes\LOGO ONAPI .png">
          <a:extLst>
            <a:ext uri="{FF2B5EF4-FFF2-40B4-BE49-F238E27FC236}">
              <a16:creationId xmlns=""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2707" y="312964"/>
          <a:ext cx="4615150" cy="1768929"/>
        </a:xfrm>
        <a:prstGeom prst="rect">
          <a:avLst/>
        </a:prstGeom>
        <a:noFill/>
        <a:ln>
          <a:noFill/>
        </a:ln>
      </xdr:spPr>
    </xdr:pic>
    <xdr:clientData/>
  </xdr:oneCellAnchor>
  <xdr:oneCellAnchor>
    <xdr:from>
      <xdr:col>5</xdr:col>
      <xdr:colOff>816428</xdr:colOff>
      <xdr:row>0</xdr:row>
      <xdr:rowOff>244929</xdr:rowOff>
    </xdr:from>
    <xdr:ext cx="4667250" cy="1823354"/>
    <xdr:pic>
      <xdr:nvPicPr>
        <xdr:cNvPr id="6" name="5 Imagen" descr="https://gabinetesocial.gob.do/wp-content/uploads/2020/08/Logo-presidencia.png">
          <a:extLst>
            <a:ext uri="{FF2B5EF4-FFF2-40B4-BE49-F238E27FC236}">
              <a16:creationId xmlns="" xmlns:a16="http://schemas.microsoft.com/office/drawing/2014/main" id="{00000000-0008-0000-01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76714" y="244929"/>
          <a:ext cx="4667250" cy="182335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262"/>
  <sheetViews>
    <sheetView tabSelected="1" zoomScale="90" zoomScaleNormal="90" zoomScaleSheetLayoutView="70" workbookViewId="0">
      <selection activeCell="A13" sqref="A13"/>
    </sheetView>
  </sheetViews>
  <sheetFormatPr baseColWidth="10" defaultColWidth="11.42578125" defaultRowHeight="23.25" x14ac:dyDescent="0.35"/>
  <cols>
    <col min="1" max="1" width="17.140625" style="1" customWidth="1"/>
    <col min="2" max="2" width="29.42578125" style="1" customWidth="1"/>
    <col min="3" max="3" width="19.140625" style="1" customWidth="1"/>
    <col min="4" max="4" width="56.7109375" style="1" customWidth="1"/>
    <col min="5" max="5" width="56.140625" style="1" customWidth="1"/>
    <col min="6" max="6" width="21.42578125" style="23" customWidth="1"/>
    <col min="7" max="7" width="18.7109375" style="1" hidden="1" customWidth="1"/>
    <col min="8" max="8" width="17.5703125" style="1" hidden="1" customWidth="1"/>
    <col min="9" max="9" width="16.42578125" style="1" hidden="1" customWidth="1"/>
    <col min="10" max="10" width="17.85546875" style="1" hidden="1" customWidth="1"/>
    <col min="11" max="11" width="19.7109375" style="1" customWidth="1"/>
    <col min="12" max="12" width="17.140625" style="1" customWidth="1"/>
    <col min="13" max="13" width="19.28515625" style="1" customWidth="1"/>
    <col min="14" max="14" width="22.140625" style="1" hidden="1" customWidth="1"/>
    <col min="15" max="15" width="18.42578125" style="8" customWidth="1"/>
    <col min="16" max="16" width="21.140625" style="1" customWidth="1"/>
    <col min="17" max="16384" width="11.42578125" style="1"/>
  </cols>
  <sheetData>
    <row r="1" spans="1:349" s="13" customFormat="1" ht="23.45" x14ac:dyDescent="0.45">
      <c r="C1" s="1"/>
      <c r="D1" s="1"/>
      <c r="E1" s="1"/>
      <c r="F1" s="15"/>
    </row>
    <row r="2" spans="1:349" s="13" customFormat="1" ht="23.45" x14ac:dyDescent="0.45">
      <c r="C2" s="1"/>
      <c r="D2" s="1"/>
      <c r="E2" s="1"/>
      <c r="F2" s="15"/>
    </row>
    <row r="3" spans="1:349" s="13" customFormat="1" ht="23.45" x14ac:dyDescent="0.45">
      <c r="C3" s="1"/>
      <c r="D3" s="1"/>
      <c r="E3" s="1"/>
      <c r="F3" s="15"/>
    </row>
    <row r="4" spans="1:349" s="13" customFormat="1" ht="23.45" x14ac:dyDescent="0.45">
      <c r="C4" s="1"/>
      <c r="D4" s="1"/>
      <c r="E4" s="1"/>
      <c r="F4" s="15"/>
    </row>
    <row r="5" spans="1:349" s="13" customFormat="1" ht="23.45" x14ac:dyDescent="0.45">
      <c r="C5" s="1"/>
      <c r="D5" s="1"/>
      <c r="E5" s="1"/>
      <c r="F5" s="15"/>
    </row>
    <row r="6" spans="1:349" s="13" customFormat="1" ht="23.45" x14ac:dyDescent="0.45">
      <c r="C6" s="1"/>
      <c r="D6" s="1"/>
      <c r="E6" s="1"/>
      <c r="F6" s="15"/>
    </row>
    <row r="7" spans="1:349" s="13" customFormat="1" ht="23.45" x14ac:dyDescent="0.45">
      <c r="C7" s="1"/>
      <c r="D7" s="1"/>
      <c r="E7" s="1"/>
      <c r="F7" s="15"/>
    </row>
    <row r="8" spans="1:349" s="13" customFormat="1" ht="25.5" customHeight="1" x14ac:dyDescent="0.3">
      <c r="C8" s="14"/>
      <c r="D8" s="14"/>
      <c r="F8" s="15"/>
    </row>
    <row r="9" spans="1:349" s="13" customFormat="1" ht="33" customHeight="1" x14ac:dyDescent="0.55000000000000004">
      <c r="B9" s="76" t="s">
        <v>21</v>
      </c>
      <c r="C9" s="76" t="s">
        <v>14</v>
      </c>
      <c r="D9" s="76"/>
      <c r="E9" s="76"/>
      <c r="F9" s="76"/>
      <c r="G9" s="76"/>
      <c r="H9" s="76"/>
      <c r="I9" s="76"/>
      <c r="J9" s="76"/>
      <c r="K9" s="76"/>
      <c r="L9" s="76"/>
      <c r="M9" s="76"/>
      <c r="N9" s="76"/>
    </row>
    <row r="10" spans="1:349" s="13" customFormat="1" ht="24" customHeight="1" x14ac:dyDescent="0.35">
      <c r="B10" s="77" t="s">
        <v>20</v>
      </c>
      <c r="C10" s="77"/>
      <c r="D10" s="77"/>
      <c r="E10" s="77"/>
      <c r="F10" s="77"/>
      <c r="G10" s="77"/>
      <c r="H10" s="77"/>
      <c r="I10" s="77"/>
      <c r="J10" s="77"/>
      <c r="K10" s="77"/>
      <c r="L10" s="77"/>
      <c r="M10" s="77"/>
      <c r="N10" s="77"/>
    </row>
    <row r="11" spans="1:349" ht="21.75" customHeight="1" x14ac:dyDescent="0.45">
      <c r="A11" s="78" t="s">
        <v>19</v>
      </c>
      <c r="B11" s="78"/>
      <c r="C11" s="78"/>
      <c r="D11" s="78"/>
      <c r="E11" s="78"/>
      <c r="F11" s="78"/>
      <c r="G11" s="78"/>
      <c r="H11" s="78"/>
      <c r="I11" s="78"/>
      <c r="J11" s="78"/>
      <c r="K11" s="78"/>
      <c r="L11" s="78"/>
      <c r="M11" s="78"/>
    </row>
    <row r="12" spans="1:349" ht="24.75" customHeight="1" x14ac:dyDescent="0.45">
      <c r="A12" s="78" t="s">
        <v>24</v>
      </c>
      <c r="B12" s="78"/>
      <c r="C12" s="78"/>
      <c r="D12" s="78"/>
      <c r="E12" s="78"/>
      <c r="F12" s="78"/>
      <c r="G12" s="78"/>
      <c r="H12" s="78"/>
      <c r="I12" s="78"/>
      <c r="J12" s="78"/>
      <c r="K12" s="78"/>
      <c r="L12" s="78"/>
      <c r="M12" s="78"/>
    </row>
    <row r="13" spans="1:349" s="4" customFormat="1" ht="54" customHeight="1" x14ac:dyDescent="0.3">
      <c r="A13" s="10" t="s">
        <v>1</v>
      </c>
      <c r="B13" s="10" t="s">
        <v>3</v>
      </c>
      <c r="C13" s="10" t="s">
        <v>10</v>
      </c>
      <c r="D13" s="10" t="s">
        <v>0</v>
      </c>
      <c r="E13" s="11" t="s">
        <v>2</v>
      </c>
      <c r="F13" s="70" t="s">
        <v>11</v>
      </c>
      <c r="G13" s="6">
        <v>0.05</v>
      </c>
      <c r="H13" s="7">
        <v>0.18</v>
      </c>
      <c r="I13" s="7">
        <v>0.27</v>
      </c>
      <c r="J13" s="7" t="s">
        <v>13</v>
      </c>
      <c r="K13" s="10" t="s">
        <v>17</v>
      </c>
      <c r="L13" s="10" t="s">
        <v>16</v>
      </c>
      <c r="M13" s="10" t="s">
        <v>18</v>
      </c>
      <c r="N13" s="12" t="s">
        <v>15</v>
      </c>
      <c r="O13" s="9"/>
      <c r="P13" s="5"/>
    </row>
    <row r="14" spans="1:349" s="35" customFormat="1" ht="74.45" customHeight="1" x14ac:dyDescent="0.3">
      <c r="A14" s="71">
        <v>44849</v>
      </c>
      <c r="B14" s="37" t="s">
        <v>290</v>
      </c>
      <c r="C14" s="26" t="s">
        <v>28</v>
      </c>
      <c r="D14" s="33" t="s">
        <v>291</v>
      </c>
      <c r="E14" s="26" t="s">
        <v>292</v>
      </c>
      <c r="F14" s="58" t="s">
        <v>25</v>
      </c>
      <c r="G14" s="26"/>
      <c r="H14" s="26"/>
      <c r="I14" s="26"/>
      <c r="J14" s="26"/>
      <c r="K14" s="34">
        <v>26019</v>
      </c>
      <c r="L14" s="34">
        <v>2293.1999999999998</v>
      </c>
      <c r="M14" s="34">
        <f t="shared" ref="M14:M45" si="0">K14-L14</f>
        <v>23725.8</v>
      </c>
      <c r="N14" s="30">
        <f>+K14-M14</f>
        <v>2293.2000000000007</v>
      </c>
      <c r="O14" s="31"/>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c r="IY14" s="32"/>
      <c r="IZ14" s="32"/>
      <c r="JA14" s="32"/>
      <c r="JB14" s="32"/>
      <c r="JC14" s="32"/>
      <c r="JD14" s="32"/>
      <c r="JE14" s="32"/>
      <c r="JF14" s="32"/>
      <c r="JG14" s="32"/>
      <c r="JH14" s="32"/>
      <c r="JI14" s="32"/>
      <c r="JJ14" s="32"/>
      <c r="JK14" s="32"/>
      <c r="JL14" s="32"/>
      <c r="JM14" s="32"/>
      <c r="JN14" s="32"/>
      <c r="JO14" s="32"/>
      <c r="JP14" s="32"/>
      <c r="JQ14" s="32"/>
      <c r="JR14" s="32"/>
      <c r="JS14" s="32"/>
      <c r="JT14" s="32"/>
      <c r="JU14" s="32"/>
      <c r="JV14" s="32"/>
      <c r="JW14" s="32"/>
      <c r="JX14" s="32"/>
      <c r="JY14" s="32"/>
      <c r="JZ14" s="32"/>
      <c r="KA14" s="32"/>
      <c r="KB14" s="32"/>
      <c r="KC14" s="32"/>
      <c r="KD14" s="32"/>
      <c r="KE14" s="32"/>
      <c r="KF14" s="32"/>
      <c r="KG14" s="32"/>
      <c r="KH14" s="32"/>
      <c r="KI14" s="32"/>
      <c r="KJ14" s="32"/>
      <c r="KK14" s="32"/>
      <c r="KL14" s="32"/>
      <c r="KM14" s="32"/>
      <c r="KN14" s="32"/>
      <c r="KO14" s="32"/>
      <c r="KP14" s="32"/>
      <c r="KQ14" s="32"/>
      <c r="KR14" s="32"/>
      <c r="KS14" s="32"/>
      <c r="KT14" s="32"/>
      <c r="KU14" s="32"/>
      <c r="KV14" s="32"/>
      <c r="KW14" s="32"/>
      <c r="KX14" s="32"/>
      <c r="KY14" s="32"/>
      <c r="KZ14" s="32"/>
      <c r="LA14" s="32"/>
      <c r="LB14" s="32"/>
      <c r="LC14" s="32"/>
      <c r="LD14" s="32"/>
      <c r="LE14" s="32"/>
      <c r="LF14" s="32"/>
      <c r="LG14" s="32"/>
      <c r="LH14" s="32"/>
      <c r="LI14" s="32"/>
      <c r="LJ14" s="32"/>
      <c r="LK14" s="32"/>
      <c r="LL14" s="32"/>
      <c r="LM14" s="32"/>
      <c r="LN14" s="32"/>
      <c r="LO14" s="32"/>
      <c r="LP14" s="32"/>
      <c r="LQ14" s="32"/>
      <c r="LR14" s="32"/>
      <c r="LS14" s="32"/>
      <c r="LT14" s="32"/>
      <c r="LU14" s="32"/>
      <c r="LV14" s="32"/>
      <c r="LW14" s="32"/>
      <c r="LX14" s="32"/>
      <c r="LY14" s="32"/>
      <c r="LZ14" s="32"/>
      <c r="MA14" s="32"/>
      <c r="MB14" s="32"/>
      <c r="MC14" s="32"/>
      <c r="MD14" s="32"/>
      <c r="ME14" s="32"/>
      <c r="MF14" s="32"/>
      <c r="MG14" s="32"/>
      <c r="MH14" s="32"/>
      <c r="MI14" s="32"/>
      <c r="MJ14" s="32"/>
      <c r="MK14" s="32"/>
    </row>
    <row r="15" spans="1:349" s="32" customFormat="1" ht="71.25" customHeight="1" x14ac:dyDescent="0.25">
      <c r="A15" s="71">
        <v>44866</v>
      </c>
      <c r="B15" s="37" t="s">
        <v>293</v>
      </c>
      <c r="C15" s="36" t="s">
        <v>29</v>
      </c>
      <c r="D15" s="33" t="s">
        <v>294</v>
      </c>
      <c r="E15" s="26" t="s">
        <v>417</v>
      </c>
      <c r="F15" s="59" t="s">
        <v>26</v>
      </c>
      <c r="G15" s="26"/>
      <c r="H15" s="26"/>
      <c r="I15" s="26"/>
      <c r="J15" s="26"/>
      <c r="K15" s="34">
        <v>28638.6</v>
      </c>
      <c r="L15" s="34">
        <v>2524.08</v>
      </c>
      <c r="M15" s="34">
        <f t="shared" si="0"/>
        <v>26114.519999999997</v>
      </c>
      <c r="N15" s="30">
        <f>+K15-M15</f>
        <v>2524.0800000000017</v>
      </c>
      <c r="O15" s="31"/>
    </row>
    <row r="16" spans="1:349" s="32" customFormat="1" ht="53.45" customHeight="1" x14ac:dyDescent="0.3">
      <c r="A16" s="71">
        <v>44865</v>
      </c>
      <c r="B16" s="25">
        <v>80517</v>
      </c>
      <c r="C16" s="36" t="s">
        <v>32</v>
      </c>
      <c r="D16" s="33" t="s">
        <v>271</v>
      </c>
      <c r="E16" s="26" t="s">
        <v>408</v>
      </c>
      <c r="F16" s="59" t="s">
        <v>31</v>
      </c>
      <c r="G16" s="26"/>
      <c r="H16" s="26"/>
      <c r="I16" s="26"/>
      <c r="J16" s="26"/>
      <c r="K16" s="34">
        <v>580000</v>
      </c>
      <c r="L16" s="34">
        <v>29000</v>
      </c>
      <c r="M16" s="34">
        <f t="shared" si="0"/>
        <v>551000</v>
      </c>
      <c r="N16" s="30"/>
      <c r="O16" s="31"/>
    </row>
    <row r="17" spans="1:15" s="32" customFormat="1" ht="35.25" customHeight="1" x14ac:dyDescent="0.3">
      <c r="A17" s="71">
        <v>44880</v>
      </c>
      <c r="B17" s="25" t="s">
        <v>73</v>
      </c>
      <c r="C17" s="26" t="s">
        <v>30</v>
      </c>
      <c r="D17" s="33" t="s">
        <v>22</v>
      </c>
      <c r="E17" s="26" t="s">
        <v>295</v>
      </c>
      <c r="F17" s="59" t="s">
        <v>27</v>
      </c>
      <c r="G17" s="28"/>
      <c r="H17" s="28"/>
      <c r="I17" s="28"/>
      <c r="J17" s="28"/>
      <c r="K17" s="29">
        <v>130421.06</v>
      </c>
      <c r="L17" s="29">
        <v>25421.06</v>
      </c>
      <c r="M17" s="29">
        <f t="shared" si="0"/>
        <v>105000</v>
      </c>
      <c r="N17" s="30">
        <f>+K17-M17</f>
        <v>25421.059999999998</v>
      </c>
      <c r="O17" s="31"/>
    </row>
    <row r="18" spans="1:15" s="32" customFormat="1" ht="40.5" customHeight="1" x14ac:dyDescent="0.3">
      <c r="A18" s="71">
        <v>44743</v>
      </c>
      <c r="B18" s="25" t="s">
        <v>296</v>
      </c>
      <c r="C18" s="26" t="s">
        <v>34</v>
      </c>
      <c r="D18" s="26" t="s">
        <v>297</v>
      </c>
      <c r="E18" s="26" t="s">
        <v>298</v>
      </c>
      <c r="F18" s="58" t="s">
        <v>33</v>
      </c>
      <c r="G18" s="28"/>
      <c r="H18" s="28"/>
      <c r="I18" s="28"/>
      <c r="J18" s="28"/>
      <c r="K18" s="29">
        <v>1404</v>
      </c>
      <c r="L18" s="29">
        <v>0</v>
      </c>
      <c r="M18" s="29">
        <f t="shared" si="0"/>
        <v>1404</v>
      </c>
      <c r="N18" s="30">
        <f>+K18-M18</f>
        <v>0</v>
      </c>
      <c r="O18" s="31"/>
    </row>
    <row r="19" spans="1:15" s="32" customFormat="1" ht="36.75" customHeight="1" x14ac:dyDescent="0.25">
      <c r="A19" s="71">
        <v>44743</v>
      </c>
      <c r="B19" s="25" t="s">
        <v>299</v>
      </c>
      <c r="C19" s="26" t="s">
        <v>35</v>
      </c>
      <c r="D19" s="26" t="s">
        <v>297</v>
      </c>
      <c r="E19" s="26" t="s">
        <v>300</v>
      </c>
      <c r="F19" s="59" t="s">
        <v>33</v>
      </c>
      <c r="G19" s="26"/>
      <c r="H19" s="26"/>
      <c r="I19" s="26"/>
      <c r="J19" s="26"/>
      <c r="K19" s="34">
        <v>4252</v>
      </c>
      <c r="L19" s="34">
        <v>0</v>
      </c>
      <c r="M19" s="34">
        <f t="shared" si="0"/>
        <v>4252</v>
      </c>
      <c r="N19" s="30">
        <f>+K19-M19</f>
        <v>0</v>
      </c>
      <c r="O19" s="31"/>
    </row>
    <row r="20" spans="1:15" s="32" customFormat="1" ht="36" customHeight="1" x14ac:dyDescent="0.25">
      <c r="A20" s="71">
        <v>44774</v>
      </c>
      <c r="B20" s="25" t="s">
        <v>301</v>
      </c>
      <c r="C20" s="26" t="s">
        <v>36</v>
      </c>
      <c r="D20" s="26" t="s">
        <v>297</v>
      </c>
      <c r="E20" s="26" t="s">
        <v>302</v>
      </c>
      <c r="F20" s="59" t="s">
        <v>33</v>
      </c>
      <c r="G20" s="28"/>
      <c r="H20" s="28"/>
      <c r="I20" s="28"/>
      <c r="J20" s="28"/>
      <c r="K20" s="29">
        <v>1404</v>
      </c>
      <c r="L20" s="29">
        <v>0</v>
      </c>
      <c r="M20" s="29">
        <f t="shared" si="0"/>
        <v>1404</v>
      </c>
      <c r="N20" s="30">
        <f>+K20-M20</f>
        <v>0</v>
      </c>
      <c r="O20" s="31"/>
    </row>
    <row r="21" spans="1:15" s="32" customFormat="1" ht="37.5" customHeight="1" x14ac:dyDescent="0.25">
      <c r="A21" s="71">
        <v>44774</v>
      </c>
      <c r="B21" s="25" t="s">
        <v>303</v>
      </c>
      <c r="C21" s="26" t="s">
        <v>37</v>
      </c>
      <c r="D21" s="26" t="s">
        <v>297</v>
      </c>
      <c r="E21" s="26" t="s">
        <v>304</v>
      </c>
      <c r="F21" s="59" t="s">
        <v>33</v>
      </c>
      <c r="G21" s="26"/>
      <c r="H21" s="26"/>
      <c r="I21" s="26"/>
      <c r="J21" s="26"/>
      <c r="K21" s="34">
        <v>4252</v>
      </c>
      <c r="L21" s="34">
        <v>0</v>
      </c>
      <c r="M21" s="34">
        <f t="shared" si="0"/>
        <v>4252</v>
      </c>
      <c r="N21" s="30">
        <f>+K21-M21</f>
        <v>0</v>
      </c>
      <c r="O21" s="31"/>
    </row>
    <row r="22" spans="1:15" s="32" customFormat="1" ht="44.25" customHeight="1" x14ac:dyDescent="0.25">
      <c r="A22" s="71">
        <v>44805</v>
      </c>
      <c r="B22" s="25" t="s">
        <v>305</v>
      </c>
      <c r="C22" s="26" t="s">
        <v>38</v>
      </c>
      <c r="D22" s="26" t="s">
        <v>297</v>
      </c>
      <c r="E22" s="26" t="s">
        <v>306</v>
      </c>
      <c r="F22" s="59" t="s">
        <v>33</v>
      </c>
      <c r="G22" s="26"/>
      <c r="H22" s="26"/>
      <c r="I22" s="26"/>
      <c r="J22" s="26"/>
      <c r="K22" s="34">
        <v>1404</v>
      </c>
      <c r="L22" s="34">
        <v>0</v>
      </c>
      <c r="M22" s="34">
        <f t="shared" si="0"/>
        <v>1404</v>
      </c>
      <c r="N22" s="30"/>
      <c r="O22" s="31"/>
    </row>
    <row r="23" spans="1:15" s="32" customFormat="1" ht="48" customHeight="1" x14ac:dyDescent="0.25">
      <c r="A23" s="71">
        <v>44805</v>
      </c>
      <c r="B23" s="25" t="s">
        <v>307</v>
      </c>
      <c r="C23" s="26" t="s">
        <v>39</v>
      </c>
      <c r="D23" s="26" t="s">
        <v>297</v>
      </c>
      <c r="E23" s="26" t="s">
        <v>308</v>
      </c>
      <c r="F23" s="59" t="s">
        <v>33</v>
      </c>
      <c r="G23" s="28"/>
      <c r="H23" s="28"/>
      <c r="I23" s="28"/>
      <c r="J23" s="28"/>
      <c r="K23" s="29">
        <v>4252</v>
      </c>
      <c r="L23" s="29">
        <v>0</v>
      </c>
      <c r="M23" s="29">
        <f t="shared" si="0"/>
        <v>4252</v>
      </c>
      <c r="N23" s="30">
        <f>+K23-M23</f>
        <v>0</v>
      </c>
      <c r="O23" s="31"/>
    </row>
    <row r="24" spans="1:15" s="32" customFormat="1" ht="35.25" customHeight="1" x14ac:dyDescent="0.25">
      <c r="A24" s="71">
        <v>44835</v>
      </c>
      <c r="B24" s="25" t="s">
        <v>309</v>
      </c>
      <c r="C24" s="26" t="s">
        <v>40</v>
      </c>
      <c r="D24" s="26" t="s">
        <v>297</v>
      </c>
      <c r="E24" s="26" t="s">
        <v>310</v>
      </c>
      <c r="F24" s="59" t="s">
        <v>33</v>
      </c>
      <c r="G24" s="28"/>
      <c r="H24" s="28"/>
      <c r="I24" s="28"/>
      <c r="J24" s="28"/>
      <c r="K24" s="29">
        <v>1404</v>
      </c>
      <c r="L24" s="29">
        <v>0</v>
      </c>
      <c r="M24" s="29">
        <f t="shared" si="0"/>
        <v>1404</v>
      </c>
      <c r="N24" s="30"/>
      <c r="O24" s="31"/>
    </row>
    <row r="25" spans="1:15" s="32" customFormat="1" ht="37.5" customHeight="1" x14ac:dyDescent="0.25">
      <c r="A25" s="71">
        <v>44835</v>
      </c>
      <c r="B25" s="25" t="s">
        <v>311</v>
      </c>
      <c r="C25" s="26" t="s">
        <v>41</v>
      </c>
      <c r="D25" s="26" t="s">
        <v>297</v>
      </c>
      <c r="E25" s="26" t="s">
        <v>312</v>
      </c>
      <c r="F25" s="59" t="s">
        <v>33</v>
      </c>
      <c r="G25" s="28"/>
      <c r="H25" s="28"/>
      <c r="I25" s="28"/>
      <c r="J25" s="28"/>
      <c r="K25" s="29">
        <v>4252</v>
      </c>
      <c r="L25" s="29">
        <v>0</v>
      </c>
      <c r="M25" s="29">
        <f t="shared" si="0"/>
        <v>4252</v>
      </c>
      <c r="N25" s="30"/>
      <c r="O25" s="31"/>
    </row>
    <row r="26" spans="1:15" s="32" customFormat="1" ht="48.75" customHeight="1" x14ac:dyDescent="0.25">
      <c r="A26" s="71">
        <v>44866</v>
      </c>
      <c r="B26" s="25" t="s">
        <v>313</v>
      </c>
      <c r="C26" s="26" t="s">
        <v>42</v>
      </c>
      <c r="D26" s="26" t="s">
        <v>297</v>
      </c>
      <c r="E26" s="26" t="s">
        <v>314</v>
      </c>
      <c r="F26" s="59" t="s">
        <v>33</v>
      </c>
      <c r="G26" s="28"/>
      <c r="H26" s="28"/>
      <c r="I26" s="28"/>
      <c r="J26" s="28"/>
      <c r="K26" s="29">
        <v>1404</v>
      </c>
      <c r="L26" s="29">
        <v>0</v>
      </c>
      <c r="M26" s="29">
        <f t="shared" si="0"/>
        <v>1404</v>
      </c>
      <c r="N26" s="30">
        <f t="shared" ref="N26:N34" si="1">+K26-M26</f>
        <v>0</v>
      </c>
      <c r="O26" s="31"/>
    </row>
    <row r="27" spans="1:15" s="32" customFormat="1" ht="49.5" customHeight="1" x14ac:dyDescent="0.25">
      <c r="A27" s="71">
        <v>44866</v>
      </c>
      <c r="B27" s="37" t="s">
        <v>315</v>
      </c>
      <c r="C27" s="26" t="s">
        <v>64</v>
      </c>
      <c r="D27" s="26" t="s">
        <v>297</v>
      </c>
      <c r="E27" s="26" t="s">
        <v>316</v>
      </c>
      <c r="F27" s="59" t="s">
        <v>33</v>
      </c>
      <c r="G27" s="28"/>
      <c r="H27" s="28"/>
      <c r="I27" s="28"/>
      <c r="J27" s="28"/>
      <c r="K27" s="29">
        <v>4252</v>
      </c>
      <c r="L27" s="29">
        <v>0</v>
      </c>
      <c r="M27" s="29">
        <f t="shared" si="0"/>
        <v>4252</v>
      </c>
      <c r="N27" s="30">
        <f t="shared" si="1"/>
        <v>0</v>
      </c>
      <c r="O27" s="31"/>
    </row>
    <row r="28" spans="1:15" s="32" customFormat="1" ht="78" customHeight="1" x14ac:dyDescent="0.25">
      <c r="A28" s="71">
        <v>44874</v>
      </c>
      <c r="B28" s="37" t="s">
        <v>73</v>
      </c>
      <c r="C28" s="26" t="s">
        <v>44</v>
      </c>
      <c r="D28" s="27" t="s">
        <v>416</v>
      </c>
      <c r="E28" s="28" t="s">
        <v>410</v>
      </c>
      <c r="F28" s="58" t="s">
        <v>43</v>
      </c>
      <c r="G28" s="28"/>
      <c r="H28" s="28"/>
      <c r="I28" s="28"/>
      <c r="J28" s="28"/>
      <c r="K28" s="29">
        <v>41465.599999999999</v>
      </c>
      <c r="L28" s="29">
        <v>3369.08</v>
      </c>
      <c r="M28" s="29">
        <f t="shared" si="0"/>
        <v>38096.519999999997</v>
      </c>
      <c r="N28" s="30">
        <f t="shared" si="1"/>
        <v>3369.0800000000017</v>
      </c>
      <c r="O28" s="31"/>
    </row>
    <row r="29" spans="1:15" s="32" customFormat="1" ht="51" customHeight="1" x14ac:dyDescent="0.25">
      <c r="A29" s="71">
        <v>44867</v>
      </c>
      <c r="B29" s="25" t="s">
        <v>73</v>
      </c>
      <c r="C29" s="26" t="s">
        <v>46</v>
      </c>
      <c r="D29" s="27" t="s">
        <v>416</v>
      </c>
      <c r="E29" s="28" t="s">
        <v>409</v>
      </c>
      <c r="F29" s="59" t="s">
        <v>45</v>
      </c>
      <c r="G29" s="28"/>
      <c r="H29" s="28"/>
      <c r="I29" s="28"/>
      <c r="J29" s="28"/>
      <c r="K29" s="29">
        <v>8142</v>
      </c>
      <c r="L29" s="29">
        <v>717.6</v>
      </c>
      <c r="M29" s="29">
        <f t="shared" si="0"/>
        <v>7424.4</v>
      </c>
      <c r="N29" s="30">
        <f t="shared" si="1"/>
        <v>717.60000000000036</v>
      </c>
      <c r="O29" s="31"/>
    </row>
    <row r="30" spans="1:15" s="32" customFormat="1" ht="58.5" customHeight="1" x14ac:dyDescent="0.25">
      <c r="A30" s="71">
        <v>44886</v>
      </c>
      <c r="B30" s="37" t="s">
        <v>317</v>
      </c>
      <c r="C30" s="26" t="s">
        <v>48</v>
      </c>
      <c r="D30" s="27" t="s">
        <v>49</v>
      </c>
      <c r="E30" s="26" t="s">
        <v>318</v>
      </c>
      <c r="F30" s="59" t="s">
        <v>47</v>
      </c>
      <c r="G30" s="28"/>
      <c r="H30" s="28"/>
      <c r="I30" s="28"/>
      <c r="J30" s="28"/>
      <c r="K30" s="29">
        <v>273937</v>
      </c>
      <c r="L30" s="29">
        <v>0</v>
      </c>
      <c r="M30" s="29">
        <f t="shared" si="0"/>
        <v>273937</v>
      </c>
      <c r="N30" s="30">
        <f t="shared" si="1"/>
        <v>0</v>
      </c>
      <c r="O30" s="31"/>
    </row>
    <row r="31" spans="1:15" s="32" customFormat="1" ht="69" customHeight="1" x14ac:dyDescent="0.25">
      <c r="A31" s="71">
        <v>44849</v>
      </c>
      <c r="B31" s="37" t="s">
        <v>319</v>
      </c>
      <c r="C31" s="26" t="s">
        <v>57</v>
      </c>
      <c r="D31" s="27" t="s">
        <v>56</v>
      </c>
      <c r="E31" s="26" t="s">
        <v>411</v>
      </c>
      <c r="F31" s="59" t="s">
        <v>50</v>
      </c>
      <c r="G31" s="28"/>
      <c r="H31" s="28"/>
      <c r="I31" s="28"/>
      <c r="J31" s="28"/>
      <c r="K31" s="29">
        <v>58333.33</v>
      </c>
      <c r="L31" s="29">
        <v>11370.06</v>
      </c>
      <c r="M31" s="29">
        <f t="shared" si="0"/>
        <v>46963.270000000004</v>
      </c>
      <c r="N31" s="30">
        <f t="shared" si="1"/>
        <v>11370.059999999998</v>
      </c>
      <c r="O31" s="31"/>
    </row>
    <row r="32" spans="1:15" s="63" customFormat="1" ht="63" customHeight="1" x14ac:dyDescent="0.25">
      <c r="A32" s="71">
        <v>44887</v>
      </c>
      <c r="B32" s="37" t="s">
        <v>73</v>
      </c>
      <c r="C32" s="26" t="s">
        <v>63</v>
      </c>
      <c r="D32" s="27" t="s">
        <v>23</v>
      </c>
      <c r="E32" s="26" t="s">
        <v>320</v>
      </c>
      <c r="F32" s="59" t="s">
        <v>51</v>
      </c>
      <c r="G32" s="26"/>
      <c r="H32" s="26"/>
      <c r="I32" s="26"/>
      <c r="J32" s="26"/>
      <c r="K32" s="29">
        <v>59000</v>
      </c>
      <c r="L32" s="29">
        <v>11500</v>
      </c>
      <c r="M32" s="29">
        <f t="shared" si="0"/>
        <v>47500</v>
      </c>
      <c r="N32" s="61">
        <f t="shared" si="1"/>
        <v>11500</v>
      </c>
      <c r="O32" s="62"/>
    </row>
    <row r="33" spans="1:349" s="32" customFormat="1" ht="61.5" customHeight="1" x14ac:dyDescent="0.25">
      <c r="A33" s="71">
        <v>44834</v>
      </c>
      <c r="B33" s="60" t="s">
        <v>321</v>
      </c>
      <c r="C33" s="64" t="s">
        <v>59</v>
      </c>
      <c r="D33" s="27" t="s">
        <v>58</v>
      </c>
      <c r="E33" s="26" t="s">
        <v>412</v>
      </c>
      <c r="F33" s="59" t="s">
        <v>52</v>
      </c>
      <c r="G33" s="65"/>
      <c r="H33" s="65"/>
      <c r="I33" s="65"/>
      <c r="J33" s="65"/>
      <c r="K33" s="66">
        <v>56088.89</v>
      </c>
      <c r="L33" s="66">
        <v>10932.58</v>
      </c>
      <c r="M33" s="34">
        <f t="shared" si="0"/>
        <v>45156.31</v>
      </c>
      <c r="N33" s="72">
        <f t="shared" si="1"/>
        <v>10932.580000000002</v>
      </c>
      <c r="O33" s="74"/>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c r="IP33" s="75"/>
      <c r="IQ33" s="75"/>
      <c r="IR33" s="75"/>
      <c r="IS33" s="75"/>
      <c r="IT33" s="75"/>
      <c r="IU33" s="75"/>
      <c r="IV33" s="75"/>
      <c r="IW33" s="75"/>
      <c r="IX33" s="75"/>
      <c r="IY33" s="75"/>
      <c r="IZ33" s="75"/>
      <c r="JA33" s="75"/>
      <c r="JB33" s="75"/>
      <c r="JC33" s="75"/>
      <c r="JD33" s="75"/>
      <c r="JE33" s="75"/>
      <c r="JF33" s="75"/>
      <c r="JG33" s="75"/>
      <c r="JH33" s="75"/>
      <c r="JI33" s="75"/>
      <c r="JJ33" s="75"/>
      <c r="JK33" s="75"/>
      <c r="JL33" s="75"/>
      <c r="JM33" s="75"/>
      <c r="JN33" s="75"/>
      <c r="JO33" s="75"/>
      <c r="JP33" s="75"/>
      <c r="JQ33" s="75"/>
      <c r="JR33" s="75"/>
      <c r="JS33" s="75"/>
      <c r="JT33" s="75"/>
      <c r="JU33" s="75"/>
      <c r="JV33" s="75"/>
      <c r="JW33" s="75"/>
      <c r="JX33" s="75"/>
      <c r="JY33" s="75"/>
      <c r="JZ33" s="75"/>
      <c r="KA33" s="75"/>
      <c r="KB33" s="75"/>
      <c r="KC33" s="75"/>
      <c r="KD33" s="75"/>
      <c r="KE33" s="75"/>
      <c r="KF33" s="75"/>
      <c r="KG33" s="75"/>
      <c r="KH33" s="75"/>
      <c r="KI33" s="75"/>
      <c r="KJ33" s="75"/>
      <c r="KK33" s="75"/>
      <c r="KL33" s="75"/>
      <c r="KM33" s="75"/>
      <c r="KN33" s="75"/>
      <c r="KO33" s="75"/>
      <c r="KP33" s="75"/>
      <c r="KQ33" s="75"/>
      <c r="KR33" s="75"/>
      <c r="KS33" s="75"/>
      <c r="KT33" s="75"/>
      <c r="KU33" s="75"/>
      <c r="KV33" s="75"/>
      <c r="KW33" s="75"/>
      <c r="KX33" s="75"/>
      <c r="KY33" s="75"/>
      <c r="KZ33" s="75"/>
      <c r="LA33" s="75"/>
      <c r="LB33" s="75"/>
      <c r="LC33" s="75"/>
      <c r="LD33" s="75"/>
      <c r="LE33" s="75"/>
      <c r="LF33" s="75"/>
      <c r="LG33" s="75"/>
      <c r="LH33" s="75"/>
      <c r="LI33" s="75"/>
      <c r="LJ33" s="75"/>
      <c r="LK33" s="75"/>
      <c r="LL33" s="75"/>
      <c r="LM33" s="75"/>
      <c r="LN33" s="75"/>
      <c r="LO33" s="75"/>
      <c r="LP33" s="75"/>
      <c r="LQ33" s="75"/>
      <c r="LR33" s="75"/>
      <c r="LS33" s="75"/>
      <c r="LT33" s="75"/>
      <c r="LU33" s="75"/>
      <c r="LV33" s="75"/>
      <c r="LW33" s="75"/>
      <c r="LX33" s="75"/>
      <c r="LY33" s="75"/>
      <c r="LZ33" s="75"/>
      <c r="MA33" s="75"/>
      <c r="MB33" s="75"/>
      <c r="MC33" s="75"/>
      <c r="MD33" s="75"/>
      <c r="ME33" s="75"/>
      <c r="MF33" s="75"/>
      <c r="MG33" s="75"/>
      <c r="MH33" s="75"/>
      <c r="MI33" s="75"/>
      <c r="MJ33" s="75"/>
      <c r="MK33" s="75"/>
    </row>
    <row r="34" spans="1:349" s="32" customFormat="1" ht="50.25" customHeight="1" x14ac:dyDescent="0.25">
      <c r="A34" s="71">
        <v>44864</v>
      </c>
      <c r="B34" s="60" t="s">
        <v>322</v>
      </c>
      <c r="C34" s="64" t="s">
        <v>59</v>
      </c>
      <c r="D34" s="27" t="s">
        <v>58</v>
      </c>
      <c r="E34" s="26" t="s">
        <v>413</v>
      </c>
      <c r="F34" s="59" t="s">
        <v>52</v>
      </c>
      <c r="G34" s="28"/>
      <c r="H34" s="28"/>
      <c r="I34" s="28"/>
      <c r="J34" s="28"/>
      <c r="K34" s="29">
        <v>56088.89</v>
      </c>
      <c r="L34" s="29">
        <v>10932.58</v>
      </c>
      <c r="M34" s="34">
        <f t="shared" si="0"/>
        <v>45156.31</v>
      </c>
      <c r="N34" s="30">
        <f t="shared" si="1"/>
        <v>10932.580000000002</v>
      </c>
      <c r="O34" s="31"/>
      <c r="P34" s="38"/>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c r="IW34" s="35"/>
      <c r="IX34" s="35"/>
      <c r="IY34" s="35"/>
      <c r="IZ34" s="35"/>
      <c r="JA34" s="35"/>
      <c r="JB34" s="35"/>
      <c r="JC34" s="35"/>
      <c r="JD34" s="35"/>
      <c r="JE34" s="35"/>
      <c r="JF34" s="35"/>
      <c r="JG34" s="35"/>
      <c r="JH34" s="35"/>
      <c r="JI34" s="35"/>
      <c r="JJ34" s="35"/>
      <c r="JK34" s="35"/>
      <c r="JL34" s="35"/>
      <c r="JM34" s="35"/>
      <c r="JN34" s="35"/>
      <c r="JO34" s="35"/>
      <c r="JP34" s="35"/>
      <c r="JQ34" s="35"/>
      <c r="JR34" s="35"/>
      <c r="JS34" s="35"/>
      <c r="JT34" s="35"/>
      <c r="JU34" s="35"/>
      <c r="JV34" s="35"/>
      <c r="JW34" s="35"/>
      <c r="JX34" s="35"/>
      <c r="JY34" s="35"/>
      <c r="JZ34" s="35"/>
      <c r="KA34" s="35"/>
      <c r="KB34" s="35"/>
      <c r="KC34" s="35"/>
      <c r="KD34" s="35"/>
      <c r="KE34" s="35"/>
      <c r="KF34" s="35"/>
      <c r="KG34" s="35"/>
      <c r="KH34" s="35"/>
      <c r="KI34" s="35"/>
      <c r="KJ34" s="35"/>
      <c r="KK34" s="35"/>
      <c r="KL34" s="35"/>
      <c r="KM34" s="35"/>
      <c r="KN34" s="35"/>
      <c r="KO34" s="35"/>
      <c r="KP34" s="35"/>
      <c r="KQ34" s="35"/>
      <c r="KR34" s="35"/>
      <c r="KS34" s="35"/>
      <c r="KT34" s="35"/>
      <c r="KU34" s="35"/>
      <c r="KV34" s="35"/>
      <c r="KW34" s="35"/>
      <c r="KX34" s="35"/>
      <c r="KY34" s="35"/>
      <c r="KZ34" s="35"/>
      <c r="LA34" s="35"/>
      <c r="LB34" s="35"/>
      <c r="LC34" s="35"/>
      <c r="LD34" s="35"/>
      <c r="LE34" s="35"/>
      <c r="LF34" s="35"/>
      <c r="LG34" s="35"/>
      <c r="LH34" s="35"/>
      <c r="LI34" s="35"/>
      <c r="LJ34" s="35"/>
      <c r="LK34" s="35"/>
      <c r="LL34" s="35"/>
      <c r="LM34" s="35"/>
      <c r="LN34" s="35"/>
      <c r="LO34" s="35"/>
      <c r="LP34" s="35"/>
      <c r="LQ34" s="35"/>
      <c r="LR34" s="35"/>
      <c r="LS34" s="35"/>
      <c r="LT34" s="35"/>
      <c r="LU34" s="35"/>
      <c r="LV34" s="35"/>
      <c r="LW34" s="35"/>
      <c r="LX34" s="35"/>
      <c r="LY34" s="35"/>
      <c r="LZ34" s="35"/>
      <c r="MA34" s="35"/>
      <c r="MB34" s="35"/>
      <c r="MC34" s="35"/>
      <c r="MD34" s="35"/>
      <c r="ME34" s="35"/>
      <c r="MF34" s="35"/>
      <c r="MG34" s="35"/>
      <c r="MH34" s="35"/>
      <c r="MI34" s="35"/>
      <c r="MJ34" s="35"/>
      <c r="MK34" s="35"/>
    </row>
    <row r="35" spans="1:349" s="32" customFormat="1" ht="50.25" customHeight="1" x14ac:dyDescent="0.25">
      <c r="A35" s="71">
        <v>44852</v>
      </c>
      <c r="B35" s="25">
        <v>259571</v>
      </c>
      <c r="C35" s="64" t="s">
        <v>60</v>
      </c>
      <c r="D35" s="27" t="s">
        <v>323</v>
      </c>
      <c r="E35" s="26" t="s">
        <v>418</v>
      </c>
      <c r="F35" s="59" t="s">
        <v>53</v>
      </c>
      <c r="G35" s="28"/>
      <c r="H35" s="28"/>
      <c r="I35" s="28"/>
      <c r="J35" s="28"/>
      <c r="K35" s="29">
        <v>64845.9</v>
      </c>
      <c r="L35" s="29">
        <v>3242.3</v>
      </c>
      <c r="M35" s="34">
        <f t="shared" si="0"/>
        <v>61603.6</v>
      </c>
      <c r="N35" s="30"/>
      <c r="O35" s="31"/>
      <c r="P35" s="38"/>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c r="IW35" s="35"/>
      <c r="IX35" s="35"/>
      <c r="IY35" s="35"/>
      <c r="IZ35" s="35"/>
      <c r="JA35" s="35"/>
      <c r="JB35" s="35"/>
      <c r="JC35" s="35"/>
      <c r="JD35" s="35"/>
      <c r="JE35" s="35"/>
      <c r="JF35" s="35"/>
      <c r="JG35" s="35"/>
      <c r="JH35" s="35"/>
      <c r="JI35" s="35"/>
      <c r="JJ35" s="35"/>
      <c r="JK35" s="35"/>
      <c r="JL35" s="35"/>
      <c r="JM35" s="35"/>
      <c r="JN35" s="35"/>
      <c r="JO35" s="35"/>
      <c r="JP35" s="35"/>
      <c r="JQ35" s="35"/>
      <c r="JR35" s="35"/>
      <c r="JS35" s="35"/>
      <c r="JT35" s="35"/>
      <c r="JU35" s="35"/>
      <c r="JV35" s="35"/>
      <c r="JW35" s="35"/>
      <c r="JX35" s="35"/>
      <c r="JY35" s="35"/>
      <c r="JZ35" s="35"/>
      <c r="KA35" s="35"/>
      <c r="KB35" s="35"/>
      <c r="KC35" s="35"/>
      <c r="KD35" s="35"/>
      <c r="KE35" s="35"/>
      <c r="KF35" s="35"/>
      <c r="KG35" s="35"/>
      <c r="KH35" s="35"/>
      <c r="KI35" s="35"/>
      <c r="KJ35" s="35"/>
      <c r="KK35" s="35"/>
      <c r="KL35" s="35"/>
      <c r="KM35" s="35"/>
      <c r="KN35" s="35"/>
      <c r="KO35" s="35"/>
      <c r="KP35" s="35"/>
      <c r="KQ35" s="35"/>
      <c r="KR35" s="35"/>
      <c r="KS35" s="35"/>
      <c r="KT35" s="35"/>
      <c r="KU35" s="35"/>
      <c r="KV35" s="35"/>
      <c r="KW35" s="35"/>
      <c r="KX35" s="35"/>
      <c r="KY35" s="35"/>
      <c r="KZ35" s="35"/>
      <c r="LA35" s="35"/>
      <c r="LB35" s="35"/>
      <c r="LC35" s="35"/>
      <c r="LD35" s="35"/>
      <c r="LE35" s="35"/>
      <c r="LF35" s="35"/>
      <c r="LG35" s="35"/>
      <c r="LH35" s="35"/>
      <c r="LI35" s="35"/>
      <c r="LJ35" s="35"/>
      <c r="LK35" s="35"/>
      <c r="LL35" s="35"/>
      <c r="LM35" s="35"/>
      <c r="LN35" s="35"/>
      <c r="LO35" s="35"/>
      <c r="LP35" s="35"/>
      <c r="LQ35" s="35"/>
      <c r="LR35" s="35"/>
      <c r="LS35" s="35"/>
      <c r="LT35" s="35"/>
      <c r="LU35" s="35"/>
      <c r="LV35" s="35"/>
      <c r="LW35" s="35"/>
      <c r="LX35" s="35"/>
      <c r="LY35" s="35"/>
      <c r="LZ35" s="35"/>
      <c r="MA35" s="35"/>
      <c r="MB35" s="35"/>
      <c r="MC35" s="35"/>
      <c r="MD35" s="35"/>
      <c r="ME35" s="35"/>
      <c r="MF35" s="35"/>
      <c r="MG35" s="35"/>
      <c r="MH35" s="35"/>
      <c r="MI35" s="35"/>
      <c r="MJ35" s="35"/>
      <c r="MK35" s="35"/>
    </row>
    <row r="36" spans="1:349" s="32" customFormat="1" ht="40.5" customHeight="1" x14ac:dyDescent="0.25">
      <c r="A36" s="71">
        <v>44834</v>
      </c>
      <c r="B36" s="25" t="s">
        <v>73</v>
      </c>
      <c r="C36" s="26" t="s">
        <v>61</v>
      </c>
      <c r="D36" s="27" t="s">
        <v>324</v>
      </c>
      <c r="E36" s="26" t="s">
        <v>325</v>
      </c>
      <c r="F36" s="59" t="s">
        <v>54</v>
      </c>
      <c r="G36" s="28"/>
      <c r="H36" s="28"/>
      <c r="I36" s="28"/>
      <c r="J36" s="28"/>
      <c r="K36" s="29">
        <v>56070.36</v>
      </c>
      <c r="L36" s="29">
        <v>3138.08</v>
      </c>
      <c r="M36" s="34">
        <f t="shared" si="0"/>
        <v>52932.28</v>
      </c>
      <c r="N36" s="30">
        <f t="shared" ref="N36:N45" si="2">+K36-M36</f>
        <v>3138.0800000000017</v>
      </c>
      <c r="O36" s="31"/>
      <c r="P36" s="38"/>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row>
    <row r="37" spans="1:349" s="32" customFormat="1" ht="54" customHeight="1" x14ac:dyDescent="0.25">
      <c r="A37" s="71">
        <v>44852</v>
      </c>
      <c r="B37" s="25">
        <v>80485</v>
      </c>
      <c r="C37" s="26" t="s">
        <v>62</v>
      </c>
      <c r="D37" s="27" t="s">
        <v>271</v>
      </c>
      <c r="E37" s="26" t="s">
        <v>326</v>
      </c>
      <c r="F37" s="59" t="s">
        <v>55</v>
      </c>
      <c r="G37" s="28"/>
      <c r="H37" s="28"/>
      <c r="I37" s="28"/>
      <c r="J37" s="28"/>
      <c r="K37" s="29">
        <v>54652.5</v>
      </c>
      <c r="L37" s="29">
        <v>2732.63</v>
      </c>
      <c r="M37" s="34">
        <f t="shared" si="0"/>
        <v>51919.87</v>
      </c>
      <c r="N37" s="30">
        <f t="shared" si="2"/>
        <v>2732.6299999999974</v>
      </c>
      <c r="O37" s="31"/>
      <c r="P37" s="38"/>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row>
    <row r="38" spans="1:349" s="32" customFormat="1" ht="66" customHeight="1" x14ac:dyDescent="0.25">
      <c r="A38" s="71">
        <v>44880</v>
      </c>
      <c r="B38" s="25" t="s">
        <v>73</v>
      </c>
      <c r="C38" s="26" t="s">
        <v>69</v>
      </c>
      <c r="D38" s="27" t="s">
        <v>327</v>
      </c>
      <c r="E38" s="26" t="s">
        <v>419</v>
      </c>
      <c r="F38" s="59" t="s">
        <v>65</v>
      </c>
      <c r="G38" s="28"/>
      <c r="H38" s="28"/>
      <c r="I38" s="28"/>
      <c r="J38" s="28"/>
      <c r="K38" s="29">
        <v>59000</v>
      </c>
      <c r="L38" s="29">
        <v>11500</v>
      </c>
      <c r="M38" s="34">
        <f t="shared" si="0"/>
        <v>47500</v>
      </c>
      <c r="N38" s="30">
        <f t="shared" si="2"/>
        <v>11500</v>
      </c>
      <c r="O38" s="31"/>
      <c r="P38" s="38"/>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c r="IW38" s="35"/>
      <c r="IX38" s="35"/>
      <c r="IY38" s="35"/>
      <c r="IZ38" s="35"/>
      <c r="JA38" s="35"/>
      <c r="JB38" s="35"/>
      <c r="JC38" s="35"/>
      <c r="JD38" s="35"/>
      <c r="JE38" s="35"/>
      <c r="JF38" s="35"/>
      <c r="JG38" s="35"/>
      <c r="JH38" s="35"/>
      <c r="JI38" s="35"/>
      <c r="JJ38" s="35"/>
      <c r="JK38" s="35"/>
      <c r="JL38" s="35"/>
      <c r="JM38" s="35"/>
      <c r="JN38" s="35"/>
      <c r="JO38" s="35"/>
      <c r="JP38" s="35"/>
      <c r="JQ38" s="35"/>
      <c r="JR38" s="35"/>
      <c r="JS38" s="35"/>
      <c r="JT38" s="35"/>
      <c r="JU38" s="35"/>
      <c r="JV38" s="35"/>
      <c r="JW38" s="35"/>
      <c r="JX38" s="35"/>
      <c r="JY38" s="35"/>
      <c r="JZ38" s="35"/>
      <c r="KA38" s="35"/>
      <c r="KB38" s="35"/>
      <c r="KC38" s="35"/>
      <c r="KD38" s="35"/>
      <c r="KE38" s="35"/>
      <c r="KF38" s="35"/>
      <c r="KG38" s="35"/>
      <c r="KH38" s="35"/>
      <c r="KI38" s="35"/>
      <c r="KJ38" s="35"/>
      <c r="KK38" s="35"/>
      <c r="KL38" s="35"/>
      <c r="KM38" s="35"/>
      <c r="KN38" s="35"/>
      <c r="KO38" s="35"/>
      <c r="KP38" s="35"/>
      <c r="KQ38" s="35"/>
      <c r="KR38" s="35"/>
      <c r="KS38" s="35"/>
      <c r="KT38" s="35"/>
      <c r="KU38" s="35"/>
      <c r="KV38" s="35"/>
      <c r="KW38" s="35"/>
      <c r="KX38" s="35"/>
      <c r="KY38" s="35"/>
      <c r="KZ38" s="35"/>
      <c r="LA38" s="35"/>
      <c r="LB38" s="35"/>
      <c r="LC38" s="35"/>
      <c r="LD38" s="35"/>
      <c r="LE38" s="35"/>
      <c r="LF38" s="35"/>
      <c r="LG38" s="35"/>
      <c r="LH38" s="35"/>
      <c r="LI38" s="35"/>
      <c r="LJ38" s="35"/>
      <c r="LK38" s="35"/>
      <c r="LL38" s="35"/>
      <c r="LM38" s="35"/>
      <c r="LN38" s="35"/>
      <c r="LO38" s="35"/>
      <c r="LP38" s="35"/>
      <c r="LQ38" s="35"/>
      <c r="LR38" s="35"/>
      <c r="LS38" s="35"/>
      <c r="LT38" s="35"/>
      <c r="LU38" s="35"/>
      <c r="LV38" s="35"/>
      <c r="LW38" s="35"/>
      <c r="LX38" s="35"/>
      <c r="LY38" s="35"/>
      <c r="LZ38" s="35"/>
      <c r="MA38" s="35"/>
      <c r="MB38" s="35"/>
      <c r="MC38" s="35"/>
      <c r="MD38" s="35"/>
      <c r="ME38" s="35"/>
      <c r="MF38" s="35"/>
      <c r="MG38" s="35"/>
      <c r="MH38" s="35"/>
      <c r="MI38" s="35"/>
      <c r="MJ38" s="35"/>
      <c r="MK38" s="35"/>
    </row>
    <row r="39" spans="1:349" s="32" customFormat="1" ht="70.5" customHeight="1" x14ac:dyDescent="0.25">
      <c r="A39" s="71">
        <v>44882</v>
      </c>
      <c r="B39" s="25">
        <v>12869</v>
      </c>
      <c r="C39" s="26" t="s">
        <v>70</v>
      </c>
      <c r="D39" s="27" t="s">
        <v>266</v>
      </c>
      <c r="E39" s="26" t="s">
        <v>272</v>
      </c>
      <c r="F39" s="59" t="s">
        <v>66</v>
      </c>
      <c r="G39" s="28"/>
      <c r="H39" s="28"/>
      <c r="I39" s="28"/>
      <c r="J39" s="28"/>
      <c r="K39" s="29">
        <v>633155.32999999996</v>
      </c>
      <c r="L39" s="29">
        <v>26828.62</v>
      </c>
      <c r="M39" s="34">
        <f t="shared" si="0"/>
        <v>606326.71</v>
      </c>
      <c r="N39" s="30">
        <f t="shared" si="2"/>
        <v>26828.619999999995</v>
      </c>
      <c r="O39" s="31"/>
      <c r="P39" s="38"/>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c r="IW39" s="35"/>
      <c r="IX39" s="35"/>
      <c r="IY39" s="35"/>
      <c r="IZ39" s="35"/>
      <c r="JA39" s="35"/>
      <c r="JB39" s="35"/>
      <c r="JC39" s="35"/>
      <c r="JD39" s="35"/>
      <c r="JE39" s="35"/>
      <c r="JF39" s="35"/>
      <c r="JG39" s="35"/>
      <c r="JH39" s="35"/>
      <c r="JI39" s="35"/>
      <c r="JJ39" s="35"/>
      <c r="JK39" s="35"/>
      <c r="JL39" s="35"/>
      <c r="JM39" s="35"/>
      <c r="JN39" s="35"/>
      <c r="JO39" s="35"/>
      <c r="JP39" s="35"/>
      <c r="JQ39" s="35"/>
      <c r="JR39" s="35"/>
      <c r="JS39" s="35"/>
      <c r="JT39" s="35"/>
      <c r="JU39" s="35"/>
      <c r="JV39" s="35"/>
      <c r="JW39" s="35"/>
      <c r="JX39" s="35"/>
      <c r="JY39" s="35"/>
      <c r="JZ39" s="35"/>
      <c r="KA39" s="35"/>
      <c r="KB39" s="35"/>
      <c r="KC39" s="35"/>
      <c r="KD39" s="35"/>
      <c r="KE39" s="35"/>
      <c r="KF39" s="35"/>
      <c r="KG39" s="35"/>
      <c r="KH39" s="35"/>
      <c r="KI39" s="35"/>
      <c r="KJ39" s="35"/>
      <c r="KK39" s="35"/>
      <c r="KL39" s="35"/>
      <c r="KM39" s="35"/>
      <c r="KN39" s="35"/>
      <c r="KO39" s="35"/>
      <c r="KP39" s="35"/>
      <c r="KQ39" s="35"/>
      <c r="KR39" s="35"/>
      <c r="KS39" s="35"/>
      <c r="KT39" s="35"/>
      <c r="KU39" s="35"/>
      <c r="KV39" s="35"/>
      <c r="KW39" s="35"/>
      <c r="KX39" s="35"/>
      <c r="KY39" s="35"/>
      <c r="KZ39" s="35"/>
      <c r="LA39" s="35"/>
      <c r="LB39" s="35"/>
      <c r="LC39" s="35"/>
      <c r="LD39" s="35"/>
      <c r="LE39" s="35"/>
      <c r="LF39" s="35"/>
      <c r="LG39" s="35"/>
      <c r="LH39" s="35"/>
      <c r="LI39" s="35"/>
      <c r="LJ39" s="35"/>
      <c r="LK39" s="35"/>
      <c r="LL39" s="35"/>
      <c r="LM39" s="35"/>
      <c r="LN39" s="35"/>
      <c r="LO39" s="35"/>
      <c r="LP39" s="35"/>
      <c r="LQ39" s="35"/>
      <c r="LR39" s="35"/>
      <c r="LS39" s="35"/>
      <c r="LT39" s="35"/>
      <c r="LU39" s="35"/>
      <c r="LV39" s="35"/>
      <c r="LW39" s="35"/>
      <c r="LX39" s="35"/>
      <c r="LY39" s="35"/>
      <c r="LZ39" s="35"/>
      <c r="MA39" s="35"/>
      <c r="MB39" s="35"/>
      <c r="MC39" s="35"/>
      <c r="MD39" s="35"/>
      <c r="ME39" s="35"/>
      <c r="MF39" s="35"/>
      <c r="MG39" s="35"/>
      <c r="MH39" s="35"/>
      <c r="MI39" s="35"/>
      <c r="MJ39" s="35"/>
      <c r="MK39" s="35"/>
    </row>
    <row r="40" spans="1:349" s="32" customFormat="1" ht="78" customHeight="1" x14ac:dyDescent="0.25">
      <c r="A40" s="71">
        <v>44887</v>
      </c>
      <c r="B40" s="25">
        <v>13</v>
      </c>
      <c r="C40" s="26" t="s">
        <v>71</v>
      </c>
      <c r="D40" s="27" t="s">
        <v>238</v>
      </c>
      <c r="E40" s="26" t="s">
        <v>414</v>
      </c>
      <c r="F40" s="59" t="s">
        <v>67</v>
      </c>
      <c r="G40" s="28"/>
      <c r="H40" s="28"/>
      <c r="I40" s="28"/>
      <c r="J40" s="28"/>
      <c r="K40" s="29">
        <v>95000.01</v>
      </c>
      <c r="L40" s="29">
        <v>8372.89</v>
      </c>
      <c r="M40" s="34">
        <f t="shared" si="0"/>
        <v>86627.12</v>
      </c>
      <c r="N40" s="30">
        <f t="shared" si="2"/>
        <v>8372.89</v>
      </c>
      <c r="O40" s="31"/>
      <c r="P40" s="38"/>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c r="IW40" s="35"/>
      <c r="IX40" s="35"/>
      <c r="IY40" s="35"/>
      <c r="IZ40" s="35"/>
      <c r="JA40" s="35"/>
      <c r="JB40" s="35"/>
      <c r="JC40" s="35"/>
      <c r="JD40" s="35"/>
      <c r="JE40" s="35"/>
      <c r="JF40" s="35"/>
      <c r="JG40" s="35"/>
      <c r="JH40" s="35"/>
      <c r="JI40" s="35"/>
      <c r="JJ40" s="35"/>
      <c r="JK40" s="35"/>
      <c r="JL40" s="35"/>
      <c r="JM40" s="35"/>
      <c r="JN40" s="35"/>
      <c r="JO40" s="35"/>
      <c r="JP40" s="35"/>
      <c r="JQ40" s="35"/>
      <c r="JR40" s="35"/>
      <c r="JS40" s="35"/>
      <c r="JT40" s="35"/>
      <c r="JU40" s="35"/>
      <c r="JV40" s="35"/>
      <c r="JW40" s="35"/>
      <c r="JX40" s="35"/>
      <c r="JY40" s="35"/>
      <c r="JZ40" s="35"/>
      <c r="KA40" s="35"/>
      <c r="KB40" s="35"/>
      <c r="KC40" s="35"/>
      <c r="KD40" s="35"/>
      <c r="KE40" s="35"/>
      <c r="KF40" s="35"/>
      <c r="KG40" s="35"/>
      <c r="KH40" s="35"/>
      <c r="KI40" s="35"/>
      <c r="KJ40" s="35"/>
      <c r="KK40" s="35"/>
      <c r="KL40" s="35"/>
      <c r="KM40" s="35"/>
      <c r="KN40" s="35"/>
      <c r="KO40" s="35"/>
      <c r="KP40" s="35"/>
      <c r="KQ40" s="35"/>
      <c r="KR40" s="35"/>
      <c r="KS40" s="35"/>
      <c r="KT40" s="35"/>
      <c r="KU40" s="35"/>
      <c r="KV40" s="35"/>
      <c r="KW40" s="35"/>
      <c r="KX40" s="35"/>
      <c r="KY40" s="35"/>
      <c r="KZ40" s="35"/>
      <c r="LA40" s="35"/>
      <c r="LB40" s="35"/>
      <c r="LC40" s="35"/>
      <c r="LD40" s="35"/>
      <c r="LE40" s="35"/>
      <c r="LF40" s="35"/>
      <c r="LG40" s="35"/>
      <c r="LH40" s="35"/>
      <c r="LI40" s="35"/>
      <c r="LJ40" s="35"/>
      <c r="LK40" s="35"/>
      <c r="LL40" s="35"/>
      <c r="LM40" s="35"/>
      <c r="LN40" s="35"/>
      <c r="LO40" s="35"/>
      <c r="LP40" s="35"/>
      <c r="LQ40" s="35"/>
      <c r="LR40" s="35"/>
      <c r="LS40" s="35"/>
      <c r="LT40" s="35"/>
      <c r="LU40" s="35"/>
      <c r="LV40" s="35"/>
      <c r="LW40" s="35"/>
      <c r="LX40" s="35"/>
      <c r="LY40" s="35"/>
      <c r="LZ40" s="35"/>
      <c r="MA40" s="35"/>
      <c r="MB40" s="35"/>
      <c r="MC40" s="35"/>
      <c r="MD40" s="35"/>
      <c r="ME40" s="35"/>
      <c r="MF40" s="35"/>
      <c r="MG40" s="35"/>
      <c r="MH40" s="35"/>
      <c r="MI40" s="35"/>
      <c r="MJ40" s="35"/>
      <c r="MK40" s="35"/>
    </row>
    <row r="41" spans="1:349" s="32" customFormat="1" ht="37.5" customHeight="1" x14ac:dyDescent="0.25">
      <c r="A41" s="71">
        <v>44841</v>
      </c>
      <c r="B41" s="37" t="s">
        <v>328</v>
      </c>
      <c r="C41" s="26" t="s">
        <v>72</v>
      </c>
      <c r="D41" s="27" t="s">
        <v>420</v>
      </c>
      <c r="E41" s="26" t="s">
        <v>329</v>
      </c>
      <c r="F41" s="58" t="s">
        <v>68</v>
      </c>
      <c r="G41" s="28"/>
      <c r="H41" s="28"/>
      <c r="I41" s="28"/>
      <c r="J41" s="28"/>
      <c r="K41" s="29">
        <v>8260</v>
      </c>
      <c r="L41" s="29">
        <v>1610</v>
      </c>
      <c r="M41" s="29">
        <f t="shared" si="0"/>
        <v>6650</v>
      </c>
      <c r="N41" s="30">
        <f t="shared" si="2"/>
        <v>1610</v>
      </c>
      <c r="O41" s="31"/>
    </row>
    <row r="42" spans="1:349" s="32" customFormat="1" ht="52.5" customHeight="1" x14ac:dyDescent="0.25">
      <c r="A42" s="71">
        <v>44827</v>
      </c>
      <c r="B42" s="37" t="s">
        <v>330</v>
      </c>
      <c r="C42" s="26" t="s">
        <v>30</v>
      </c>
      <c r="D42" s="27" t="s">
        <v>239</v>
      </c>
      <c r="E42" s="26" t="s">
        <v>331</v>
      </c>
      <c r="F42" s="58" t="s">
        <v>76</v>
      </c>
      <c r="G42" s="28"/>
      <c r="H42" s="28"/>
      <c r="I42" s="28"/>
      <c r="J42" s="28"/>
      <c r="K42" s="29">
        <v>25340.5</v>
      </c>
      <c r="L42" s="29">
        <v>1073.75</v>
      </c>
      <c r="M42" s="29">
        <f t="shared" si="0"/>
        <v>24266.75</v>
      </c>
      <c r="N42" s="30">
        <f t="shared" si="2"/>
        <v>1073.75</v>
      </c>
      <c r="O42" s="31"/>
    </row>
    <row r="43" spans="1:349" s="32" customFormat="1" ht="66.599999999999994" customHeight="1" x14ac:dyDescent="0.25">
      <c r="A43" s="71">
        <v>44880</v>
      </c>
      <c r="B43" s="37" t="s">
        <v>174</v>
      </c>
      <c r="C43" s="26" t="s">
        <v>83</v>
      </c>
      <c r="D43" s="27" t="s">
        <v>56</v>
      </c>
      <c r="E43" s="26" t="s">
        <v>421</v>
      </c>
      <c r="F43" s="58" t="s">
        <v>84</v>
      </c>
      <c r="G43" s="28"/>
      <c r="H43" s="28"/>
      <c r="I43" s="28"/>
      <c r="J43" s="28"/>
      <c r="K43" s="29">
        <v>58333.33</v>
      </c>
      <c r="L43" s="29">
        <v>11370.06</v>
      </c>
      <c r="M43" s="29">
        <f t="shared" si="0"/>
        <v>46963.270000000004</v>
      </c>
      <c r="N43" s="30">
        <f t="shared" si="2"/>
        <v>11370.059999999998</v>
      </c>
      <c r="O43" s="31"/>
    </row>
    <row r="44" spans="1:349" s="32" customFormat="1" ht="63.75" customHeight="1" x14ac:dyDescent="0.25">
      <c r="A44" s="71">
        <v>44890</v>
      </c>
      <c r="B44" s="25" t="s">
        <v>175</v>
      </c>
      <c r="C44" s="26" t="s">
        <v>85</v>
      </c>
      <c r="D44" s="27" t="s">
        <v>58</v>
      </c>
      <c r="E44" s="26" t="s">
        <v>332</v>
      </c>
      <c r="F44" s="58" t="s">
        <v>86</v>
      </c>
      <c r="G44" s="28"/>
      <c r="H44" s="28"/>
      <c r="I44" s="28"/>
      <c r="J44" s="28"/>
      <c r="K44" s="29">
        <v>56088.89</v>
      </c>
      <c r="L44" s="29">
        <v>10932.58</v>
      </c>
      <c r="M44" s="29">
        <f t="shared" si="0"/>
        <v>45156.31</v>
      </c>
      <c r="N44" s="30">
        <f t="shared" si="2"/>
        <v>10932.580000000002</v>
      </c>
      <c r="O44" s="31"/>
    </row>
    <row r="45" spans="1:349" s="32" customFormat="1" ht="52.5" customHeight="1" x14ac:dyDescent="0.25">
      <c r="A45" s="71">
        <v>44889</v>
      </c>
      <c r="B45" s="25">
        <v>30008163</v>
      </c>
      <c r="C45" s="26" t="s">
        <v>87</v>
      </c>
      <c r="D45" s="27" t="s">
        <v>333</v>
      </c>
      <c r="E45" s="26" t="s">
        <v>334</v>
      </c>
      <c r="F45" s="58" t="s">
        <v>88</v>
      </c>
      <c r="G45" s="28"/>
      <c r="H45" s="28"/>
      <c r="I45" s="28"/>
      <c r="J45" s="28"/>
      <c r="K45" s="29">
        <v>11632.71</v>
      </c>
      <c r="L45" s="29">
        <v>1025.27</v>
      </c>
      <c r="M45" s="29">
        <f t="shared" si="0"/>
        <v>10607.439999999999</v>
      </c>
      <c r="N45" s="30">
        <f t="shared" si="2"/>
        <v>1025.2700000000004</v>
      </c>
      <c r="O45" s="31"/>
    </row>
    <row r="46" spans="1:349" s="32" customFormat="1" ht="52.5" customHeight="1" x14ac:dyDescent="0.25">
      <c r="A46" s="71">
        <v>44832</v>
      </c>
      <c r="B46" s="25">
        <v>167</v>
      </c>
      <c r="C46" s="26" t="s">
        <v>74</v>
      </c>
      <c r="D46" s="28" t="s">
        <v>273</v>
      </c>
      <c r="E46" s="26" t="s">
        <v>274</v>
      </c>
      <c r="F46" s="58" t="s">
        <v>75</v>
      </c>
      <c r="G46" s="26"/>
      <c r="H46" s="26"/>
      <c r="I46" s="26"/>
      <c r="J46" s="26"/>
      <c r="K46" s="34">
        <v>88428</v>
      </c>
      <c r="L46" s="34">
        <v>3435.7</v>
      </c>
      <c r="M46" s="34">
        <f t="shared" ref="M46:M77" si="3">K46-L46</f>
        <v>84992.3</v>
      </c>
      <c r="N46" s="30"/>
      <c r="O46" s="31"/>
    </row>
    <row r="47" spans="1:349" s="32" customFormat="1" ht="52.5" customHeight="1" x14ac:dyDescent="0.25">
      <c r="A47" s="71">
        <v>44862</v>
      </c>
      <c r="B47" s="25">
        <v>168</v>
      </c>
      <c r="C47" s="26" t="s">
        <v>77</v>
      </c>
      <c r="D47" s="28" t="s">
        <v>273</v>
      </c>
      <c r="E47" s="26" t="s">
        <v>275</v>
      </c>
      <c r="F47" s="58" t="s">
        <v>78</v>
      </c>
      <c r="G47" s="26"/>
      <c r="H47" s="26"/>
      <c r="I47" s="26"/>
      <c r="J47" s="26"/>
      <c r="K47" s="34">
        <v>107991.94</v>
      </c>
      <c r="L47" s="34">
        <v>4199.8500000000004</v>
      </c>
      <c r="M47" s="29">
        <f t="shared" si="3"/>
        <v>103792.09</v>
      </c>
      <c r="N47" s="30"/>
      <c r="O47" s="31"/>
    </row>
    <row r="48" spans="1:349" s="32" customFormat="1" ht="52.5" customHeight="1" x14ac:dyDescent="0.25">
      <c r="A48" s="71">
        <v>44896</v>
      </c>
      <c r="B48" s="25" t="s">
        <v>73</v>
      </c>
      <c r="C48" s="26" t="s">
        <v>89</v>
      </c>
      <c r="D48" s="27" t="s">
        <v>23</v>
      </c>
      <c r="E48" s="26" t="s">
        <v>335</v>
      </c>
      <c r="F48" s="58" t="s">
        <v>90</v>
      </c>
      <c r="G48" s="28"/>
      <c r="H48" s="28"/>
      <c r="I48" s="28"/>
      <c r="J48" s="28"/>
      <c r="K48" s="29">
        <v>59000</v>
      </c>
      <c r="L48" s="29">
        <v>11500</v>
      </c>
      <c r="M48" s="29">
        <f t="shared" si="3"/>
        <v>47500</v>
      </c>
      <c r="N48" s="30">
        <f>+K48-M48</f>
        <v>11500</v>
      </c>
      <c r="O48" s="31"/>
    </row>
    <row r="49" spans="1:15" s="32" customFormat="1" ht="75.75" customHeight="1" x14ac:dyDescent="0.25">
      <c r="A49" s="71">
        <v>44866</v>
      </c>
      <c r="B49" s="25">
        <v>3587407</v>
      </c>
      <c r="C49" s="26" t="s">
        <v>79</v>
      </c>
      <c r="D49" s="27" t="s">
        <v>276</v>
      </c>
      <c r="E49" s="28" t="s">
        <v>422</v>
      </c>
      <c r="F49" s="58" t="s">
        <v>80</v>
      </c>
      <c r="G49" s="28"/>
      <c r="H49" s="28"/>
      <c r="I49" s="28"/>
      <c r="J49" s="28"/>
      <c r="K49" s="29">
        <v>497791.37</v>
      </c>
      <c r="L49" s="29">
        <v>20445.419999999998</v>
      </c>
      <c r="M49" s="34">
        <f t="shared" si="3"/>
        <v>477345.95</v>
      </c>
      <c r="N49" s="30"/>
      <c r="O49" s="31"/>
    </row>
    <row r="50" spans="1:15" s="32" customFormat="1" ht="36.75" customHeight="1" x14ac:dyDescent="0.25">
      <c r="A50" s="71">
        <v>44880</v>
      </c>
      <c r="B50" s="25" t="s">
        <v>336</v>
      </c>
      <c r="C50" s="26" t="s">
        <v>91</v>
      </c>
      <c r="D50" s="27" t="s">
        <v>240</v>
      </c>
      <c r="E50" s="26" t="s">
        <v>423</v>
      </c>
      <c r="F50" s="58" t="s">
        <v>92</v>
      </c>
      <c r="G50" s="28"/>
      <c r="H50" s="28"/>
      <c r="I50" s="28"/>
      <c r="J50" s="28"/>
      <c r="K50" s="29">
        <v>320200</v>
      </c>
      <c r="L50" s="29">
        <v>1265.06</v>
      </c>
      <c r="M50" s="29">
        <f t="shared" si="3"/>
        <v>318934.94</v>
      </c>
      <c r="N50" s="30">
        <f t="shared" ref="N50:N55" si="4">+K50-M50</f>
        <v>1265.0599999999977</v>
      </c>
      <c r="O50" s="31"/>
    </row>
    <row r="51" spans="1:15" s="32" customFormat="1" ht="60.75" customHeight="1" x14ac:dyDescent="0.25">
      <c r="A51" s="71">
        <v>44880</v>
      </c>
      <c r="B51" s="25" t="s">
        <v>73</v>
      </c>
      <c r="C51" s="26" t="s">
        <v>93</v>
      </c>
      <c r="D51" s="27" t="s">
        <v>94</v>
      </c>
      <c r="E51" s="26" t="s">
        <v>337</v>
      </c>
      <c r="F51" s="58" t="s">
        <v>95</v>
      </c>
      <c r="G51" s="28"/>
      <c r="H51" s="28"/>
      <c r="I51" s="28"/>
      <c r="J51" s="28"/>
      <c r="K51" s="29">
        <v>47200</v>
      </c>
      <c r="L51" s="29">
        <v>9200</v>
      </c>
      <c r="M51" s="29">
        <f t="shared" si="3"/>
        <v>38000</v>
      </c>
      <c r="N51" s="30">
        <f t="shared" si="4"/>
        <v>9200</v>
      </c>
      <c r="O51" s="31"/>
    </row>
    <row r="52" spans="1:15" s="32" customFormat="1" ht="66" customHeight="1" x14ac:dyDescent="0.25">
      <c r="A52" s="71">
        <v>44856</v>
      </c>
      <c r="B52" s="25">
        <v>50003808</v>
      </c>
      <c r="C52" s="26" t="s">
        <v>96</v>
      </c>
      <c r="D52" s="27" t="s">
        <v>333</v>
      </c>
      <c r="E52" s="26" t="s">
        <v>97</v>
      </c>
      <c r="F52" s="58" t="s">
        <v>98</v>
      </c>
      <c r="G52" s="28"/>
      <c r="H52" s="28"/>
      <c r="I52" s="28"/>
      <c r="J52" s="28"/>
      <c r="K52" s="29">
        <v>174120.8</v>
      </c>
      <c r="L52" s="29">
        <v>15346.24</v>
      </c>
      <c r="M52" s="29">
        <f t="shared" si="3"/>
        <v>158774.56</v>
      </c>
      <c r="N52" s="30">
        <f t="shared" si="4"/>
        <v>15346.239999999991</v>
      </c>
      <c r="O52" s="31"/>
    </row>
    <row r="53" spans="1:15" s="32" customFormat="1" ht="52.5" customHeight="1" x14ac:dyDescent="0.25">
      <c r="A53" s="71">
        <v>44895</v>
      </c>
      <c r="B53" s="25">
        <v>522</v>
      </c>
      <c r="C53" s="26" t="s">
        <v>99</v>
      </c>
      <c r="D53" s="27" t="s">
        <v>241</v>
      </c>
      <c r="E53" s="26" t="s">
        <v>338</v>
      </c>
      <c r="F53" s="58" t="s">
        <v>100</v>
      </c>
      <c r="G53" s="28"/>
      <c r="H53" s="28"/>
      <c r="I53" s="28"/>
      <c r="J53" s="28"/>
      <c r="K53" s="29">
        <v>47200</v>
      </c>
      <c r="L53" s="29">
        <v>4160</v>
      </c>
      <c r="M53" s="29">
        <f t="shared" si="3"/>
        <v>43040</v>
      </c>
      <c r="N53" s="30">
        <f t="shared" si="4"/>
        <v>4160</v>
      </c>
      <c r="O53" s="31"/>
    </row>
    <row r="54" spans="1:15" s="32" customFormat="1" ht="52.5" customHeight="1" x14ac:dyDescent="0.25">
      <c r="A54" s="71">
        <v>44895</v>
      </c>
      <c r="B54" s="25">
        <v>523</v>
      </c>
      <c r="C54" s="26" t="s">
        <v>101</v>
      </c>
      <c r="D54" s="27" t="s">
        <v>241</v>
      </c>
      <c r="E54" s="26" t="s">
        <v>339</v>
      </c>
      <c r="F54" s="58" t="s">
        <v>100</v>
      </c>
      <c r="G54" s="28"/>
      <c r="H54" s="28"/>
      <c r="I54" s="28"/>
      <c r="J54" s="28"/>
      <c r="K54" s="29">
        <v>47200</v>
      </c>
      <c r="L54" s="29">
        <v>4160</v>
      </c>
      <c r="M54" s="29">
        <f t="shared" si="3"/>
        <v>43040</v>
      </c>
      <c r="N54" s="30">
        <f t="shared" si="4"/>
        <v>4160</v>
      </c>
      <c r="O54" s="31"/>
    </row>
    <row r="55" spans="1:15" s="32" customFormat="1" ht="63" customHeight="1" x14ac:dyDescent="0.25">
      <c r="A55" s="71">
        <v>44901</v>
      </c>
      <c r="B55" s="25">
        <v>4059</v>
      </c>
      <c r="C55" s="26" t="s">
        <v>118</v>
      </c>
      <c r="D55" s="27" t="s">
        <v>119</v>
      </c>
      <c r="E55" s="26" t="s">
        <v>406</v>
      </c>
      <c r="F55" s="58" t="s">
        <v>120</v>
      </c>
      <c r="G55" s="28"/>
      <c r="H55" s="28"/>
      <c r="I55" s="28"/>
      <c r="J55" s="28"/>
      <c r="K55" s="29">
        <v>247500</v>
      </c>
      <c r="L55" s="29">
        <v>0</v>
      </c>
      <c r="M55" s="29">
        <f t="shared" si="3"/>
        <v>247500</v>
      </c>
      <c r="N55" s="30">
        <f t="shared" si="4"/>
        <v>0</v>
      </c>
      <c r="O55" s="31"/>
    </row>
    <row r="56" spans="1:15" s="32" customFormat="1" ht="66" customHeight="1" x14ac:dyDescent="0.25">
      <c r="A56" s="71">
        <v>44880</v>
      </c>
      <c r="B56" s="25">
        <v>80545</v>
      </c>
      <c r="C56" s="26" t="s">
        <v>81</v>
      </c>
      <c r="D56" s="27" t="s">
        <v>271</v>
      </c>
      <c r="E56" s="26" t="s">
        <v>277</v>
      </c>
      <c r="F56" s="58" t="s">
        <v>82</v>
      </c>
      <c r="G56" s="28"/>
      <c r="H56" s="28"/>
      <c r="I56" s="28"/>
      <c r="J56" s="28"/>
      <c r="K56" s="29">
        <v>580000</v>
      </c>
      <c r="L56" s="29">
        <v>29000</v>
      </c>
      <c r="M56" s="29">
        <f t="shared" si="3"/>
        <v>551000</v>
      </c>
      <c r="N56" s="30"/>
      <c r="O56" s="31"/>
    </row>
    <row r="57" spans="1:15" s="32" customFormat="1" ht="49.5" customHeight="1" x14ac:dyDescent="0.25">
      <c r="A57" s="71">
        <v>44883</v>
      </c>
      <c r="B57" s="25" t="s">
        <v>176</v>
      </c>
      <c r="C57" s="26" t="s">
        <v>102</v>
      </c>
      <c r="D57" s="27" t="s">
        <v>242</v>
      </c>
      <c r="E57" s="26" t="s">
        <v>340</v>
      </c>
      <c r="F57" s="58" t="s">
        <v>103</v>
      </c>
      <c r="G57" s="28"/>
      <c r="H57" s="28"/>
      <c r="I57" s="28"/>
      <c r="J57" s="28"/>
      <c r="K57" s="29">
        <v>65404</v>
      </c>
      <c r="L57" s="29">
        <v>3196.61</v>
      </c>
      <c r="M57" s="29">
        <f t="shared" si="3"/>
        <v>62207.39</v>
      </c>
      <c r="N57" s="30">
        <f t="shared" ref="N57:N88" si="5">+K57-M57</f>
        <v>3196.6100000000006</v>
      </c>
      <c r="O57" s="31"/>
    </row>
    <row r="58" spans="1:15" s="32" customFormat="1" ht="62.45" customHeight="1" x14ac:dyDescent="0.25">
      <c r="A58" s="71">
        <v>44841</v>
      </c>
      <c r="B58" s="25">
        <v>1391</v>
      </c>
      <c r="C58" s="26" t="s">
        <v>104</v>
      </c>
      <c r="D58" s="27" t="s">
        <v>243</v>
      </c>
      <c r="E58" s="26" t="s">
        <v>341</v>
      </c>
      <c r="F58" s="58" t="s">
        <v>105</v>
      </c>
      <c r="G58" s="28"/>
      <c r="H58" s="28"/>
      <c r="I58" s="28"/>
      <c r="J58" s="28"/>
      <c r="K58" s="29">
        <v>18552.009999999998</v>
      </c>
      <c r="L58" s="29">
        <v>786.11</v>
      </c>
      <c r="M58" s="29">
        <f t="shared" si="3"/>
        <v>17765.899999999998</v>
      </c>
      <c r="N58" s="30">
        <f t="shared" si="5"/>
        <v>786.11000000000058</v>
      </c>
      <c r="O58" s="31"/>
    </row>
    <row r="59" spans="1:15" s="32" customFormat="1" ht="52.5" customHeight="1" x14ac:dyDescent="0.25">
      <c r="A59" s="71">
        <v>44854</v>
      </c>
      <c r="B59" s="25" t="s">
        <v>177</v>
      </c>
      <c r="C59" s="26" t="s">
        <v>121</v>
      </c>
      <c r="D59" s="27" t="s">
        <v>244</v>
      </c>
      <c r="E59" s="26" t="s">
        <v>342</v>
      </c>
      <c r="F59" s="58" t="s">
        <v>122</v>
      </c>
      <c r="G59" s="28"/>
      <c r="H59" s="28"/>
      <c r="I59" s="28"/>
      <c r="J59" s="28"/>
      <c r="K59" s="29">
        <v>118766.6</v>
      </c>
      <c r="L59" s="29">
        <v>5098.5</v>
      </c>
      <c r="M59" s="29">
        <f t="shared" si="3"/>
        <v>113668.1</v>
      </c>
      <c r="N59" s="30">
        <f t="shared" si="5"/>
        <v>5098.5</v>
      </c>
      <c r="O59" s="31"/>
    </row>
    <row r="60" spans="1:15" s="32" customFormat="1" ht="35.25" customHeight="1" x14ac:dyDescent="0.25">
      <c r="A60" s="71">
        <v>44868</v>
      </c>
      <c r="B60" s="25" t="s">
        <v>178</v>
      </c>
      <c r="C60" s="26" t="s">
        <v>123</v>
      </c>
      <c r="D60" s="27" t="s">
        <v>343</v>
      </c>
      <c r="E60" s="26" t="s">
        <v>344</v>
      </c>
      <c r="F60" s="58" t="s">
        <v>124</v>
      </c>
      <c r="G60" s="28"/>
      <c r="H60" s="28"/>
      <c r="I60" s="28"/>
      <c r="J60" s="28"/>
      <c r="K60" s="29">
        <v>87500</v>
      </c>
      <c r="L60" s="29">
        <v>4375</v>
      </c>
      <c r="M60" s="29">
        <f t="shared" si="3"/>
        <v>83125</v>
      </c>
      <c r="N60" s="30">
        <f t="shared" si="5"/>
        <v>4375</v>
      </c>
      <c r="O60" s="31"/>
    </row>
    <row r="61" spans="1:15" s="32" customFormat="1" ht="36" customHeight="1" x14ac:dyDescent="0.25">
      <c r="A61" s="71">
        <v>44866</v>
      </c>
      <c r="B61" s="25">
        <v>197253</v>
      </c>
      <c r="C61" s="26" t="s">
        <v>125</v>
      </c>
      <c r="D61" s="27" t="s">
        <v>245</v>
      </c>
      <c r="E61" s="26" t="s">
        <v>345</v>
      </c>
      <c r="F61" s="58" t="s">
        <v>126</v>
      </c>
      <c r="G61" s="28"/>
      <c r="H61" s="28"/>
      <c r="I61" s="28"/>
      <c r="J61" s="28"/>
      <c r="K61" s="29">
        <v>59246.33</v>
      </c>
      <c r="L61" s="29">
        <v>2517.9499999999998</v>
      </c>
      <c r="M61" s="29">
        <f t="shared" si="3"/>
        <v>56728.380000000005</v>
      </c>
      <c r="N61" s="30">
        <f t="shared" si="5"/>
        <v>2517.9499999999971</v>
      </c>
      <c r="O61" s="31"/>
    </row>
    <row r="62" spans="1:15" s="32" customFormat="1" ht="52.5" customHeight="1" x14ac:dyDescent="0.25">
      <c r="A62" s="71">
        <v>44900</v>
      </c>
      <c r="B62" s="25" t="s">
        <v>278</v>
      </c>
      <c r="C62" s="26" t="s">
        <v>106</v>
      </c>
      <c r="D62" s="27" t="s">
        <v>279</v>
      </c>
      <c r="E62" s="26" t="s">
        <v>280</v>
      </c>
      <c r="F62" s="58" t="s">
        <v>107</v>
      </c>
      <c r="G62" s="28"/>
      <c r="H62" s="28"/>
      <c r="I62" s="28"/>
      <c r="J62" s="28"/>
      <c r="K62" s="29">
        <v>130254.7</v>
      </c>
      <c r="L62" s="29">
        <v>5013.09</v>
      </c>
      <c r="M62" s="29">
        <f t="shared" si="3"/>
        <v>125241.61</v>
      </c>
      <c r="N62" s="30">
        <f t="shared" si="5"/>
        <v>5013.0899999999965</v>
      </c>
      <c r="O62" s="31"/>
    </row>
    <row r="63" spans="1:15" s="32" customFormat="1" ht="52.5" customHeight="1" x14ac:dyDescent="0.25">
      <c r="A63" s="71">
        <v>44900</v>
      </c>
      <c r="B63" s="25" t="s">
        <v>281</v>
      </c>
      <c r="C63" s="26" t="s">
        <v>108</v>
      </c>
      <c r="D63" s="27" t="s">
        <v>279</v>
      </c>
      <c r="E63" s="26" t="s">
        <v>282</v>
      </c>
      <c r="F63" s="58" t="s">
        <v>109</v>
      </c>
      <c r="G63" s="28"/>
      <c r="H63" s="28"/>
      <c r="I63" s="28"/>
      <c r="J63" s="28"/>
      <c r="K63" s="29">
        <v>37409.75</v>
      </c>
      <c r="L63" s="29">
        <v>1448.08</v>
      </c>
      <c r="M63" s="29">
        <f t="shared" si="3"/>
        <v>35961.67</v>
      </c>
      <c r="N63" s="30">
        <f t="shared" si="5"/>
        <v>1448.0800000000017</v>
      </c>
      <c r="O63" s="31"/>
    </row>
    <row r="64" spans="1:15" s="32" customFormat="1" ht="52.5" customHeight="1" x14ac:dyDescent="0.25">
      <c r="A64" s="71">
        <v>44884</v>
      </c>
      <c r="B64" s="25" t="s">
        <v>283</v>
      </c>
      <c r="C64" s="26" t="s">
        <v>110</v>
      </c>
      <c r="D64" s="27" t="s">
        <v>279</v>
      </c>
      <c r="E64" s="26" t="s">
        <v>284</v>
      </c>
      <c r="F64" s="58" t="s">
        <v>111</v>
      </c>
      <c r="G64" s="28"/>
      <c r="H64" s="28"/>
      <c r="I64" s="28"/>
      <c r="J64" s="28"/>
      <c r="K64" s="29">
        <v>6987.12</v>
      </c>
      <c r="L64" s="29">
        <v>273.72000000000003</v>
      </c>
      <c r="M64" s="29">
        <f t="shared" si="3"/>
        <v>6713.4</v>
      </c>
      <c r="N64" s="30">
        <f t="shared" si="5"/>
        <v>273.72000000000025</v>
      </c>
      <c r="O64" s="31"/>
    </row>
    <row r="65" spans="1:349" s="32" customFormat="1" ht="52.5" customHeight="1" x14ac:dyDescent="0.25">
      <c r="A65" s="71">
        <v>44895</v>
      </c>
      <c r="B65" s="25" t="s">
        <v>73</v>
      </c>
      <c r="C65" s="26" t="s">
        <v>112</v>
      </c>
      <c r="D65" s="27" t="s">
        <v>285</v>
      </c>
      <c r="E65" s="26" t="s">
        <v>286</v>
      </c>
      <c r="F65" s="58" t="s">
        <v>113</v>
      </c>
      <c r="G65" s="28"/>
      <c r="H65" s="28"/>
      <c r="I65" s="28"/>
      <c r="J65" s="28"/>
      <c r="K65" s="29">
        <v>490307.51</v>
      </c>
      <c r="L65" s="29">
        <v>24515.38</v>
      </c>
      <c r="M65" s="29">
        <f t="shared" si="3"/>
        <v>465792.13</v>
      </c>
      <c r="N65" s="30">
        <f t="shared" si="5"/>
        <v>24515.380000000005</v>
      </c>
      <c r="O65" s="31"/>
    </row>
    <row r="66" spans="1:349" s="32" customFormat="1" ht="52.5" customHeight="1" x14ac:dyDescent="0.25">
      <c r="A66" s="71">
        <v>44896</v>
      </c>
      <c r="B66" s="37" t="s">
        <v>179</v>
      </c>
      <c r="C66" s="26" t="s">
        <v>114</v>
      </c>
      <c r="D66" s="27" t="s">
        <v>287</v>
      </c>
      <c r="E66" s="26" t="s">
        <v>288</v>
      </c>
      <c r="F66" s="58" t="s">
        <v>115</v>
      </c>
      <c r="G66" s="28"/>
      <c r="H66" s="28"/>
      <c r="I66" s="28"/>
      <c r="J66" s="28"/>
      <c r="K66" s="29">
        <v>111016.9</v>
      </c>
      <c r="L66" s="29">
        <v>5550.85</v>
      </c>
      <c r="M66" s="29">
        <f t="shared" si="3"/>
        <v>105466.04999999999</v>
      </c>
      <c r="N66" s="30">
        <f t="shared" si="5"/>
        <v>5550.8500000000058</v>
      </c>
      <c r="O66" s="31"/>
    </row>
    <row r="67" spans="1:349" s="32" customFormat="1" ht="52.5" customHeight="1" x14ac:dyDescent="0.25">
      <c r="A67" s="71">
        <v>44896</v>
      </c>
      <c r="B67" s="37" t="s">
        <v>180</v>
      </c>
      <c r="C67" s="26" t="s">
        <v>116</v>
      </c>
      <c r="D67" s="27" t="s">
        <v>287</v>
      </c>
      <c r="E67" s="26" t="s">
        <v>289</v>
      </c>
      <c r="F67" s="58" t="s">
        <v>117</v>
      </c>
      <c r="G67" s="28"/>
      <c r="H67" s="28"/>
      <c r="I67" s="28"/>
      <c r="J67" s="28"/>
      <c r="K67" s="29">
        <v>8618.56</v>
      </c>
      <c r="L67" s="29">
        <v>430.93</v>
      </c>
      <c r="M67" s="29">
        <f t="shared" si="3"/>
        <v>8187.6299999999992</v>
      </c>
      <c r="N67" s="30">
        <f t="shared" si="5"/>
        <v>430.93000000000029</v>
      </c>
      <c r="O67" s="31"/>
    </row>
    <row r="68" spans="1:349" s="32" customFormat="1" ht="52.5" customHeight="1" x14ac:dyDescent="0.25">
      <c r="A68" s="71">
        <v>44876</v>
      </c>
      <c r="B68" s="25" t="s">
        <v>73</v>
      </c>
      <c r="C68" s="26" t="s">
        <v>127</v>
      </c>
      <c r="D68" s="27" t="s">
        <v>246</v>
      </c>
      <c r="E68" s="26" t="s">
        <v>346</v>
      </c>
      <c r="F68" s="58" t="s">
        <v>128</v>
      </c>
      <c r="G68" s="28"/>
      <c r="H68" s="28"/>
      <c r="I68" s="28"/>
      <c r="J68" s="28"/>
      <c r="K68" s="29">
        <v>59000</v>
      </c>
      <c r="L68" s="29">
        <v>5200</v>
      </c>
      <c r="M68" s="29">
        <f t="shared" si="3"/>
        <v>53800</v>
      </c>
      <c r="N68" s="30">
        <f t="shared" si="5"/>
        <v>5200</v>
      </c>
      <c r="O68" s="31"/>
    </row>
    <row r="69" spans="1:349" s="32" customFormat="1" ht="37.5" customHeight="1" x14ac:dyDescent="0.25">
      <c r="A69" s="71">
        <v>44868</v>
      </c>
      <c r="B69" s="25">
        <v>864</v>
      </c>
      <c r="C69" s="26" t="s">
        <v>129</v>
      </c>
      <c r="D69" s="28" t="s">
        <v>247</v>
      </c>
      <c r="E69" s="28" t="s">
        <v>347</v>
      </c>
      <c r="F69" s="58" t="s">
        <v>130</v>
      </c>
      <c r="G69" s="28"/>
      <c r="H69" s="28"/>
      <c r="I69" s="28"/>
      <c r="J69" s="28"/>
      <c r="K69" s="29">
        <v>24727.24</v>
      </c>
      <c r="L69" s="29">
        <v>1065.6500000000001</v>
      </c>
      <c r="M69" s="34">
        <f t="shared" si="3"/>
        <v>23661.59</v>
      </c>
      <c r="N69" s="30">
        <f t="shared" si="5"/>
        <v>1065.6500000000015</v>
      </c>
      <c r="O69" s="31"/>
    </row>
    <row r="70" spans="1:349" s="32" customFormat="1" ht="40.5" customHeight="1" x14ac:dyDescent="0.25">
      <c r="A70" s="71">
        <v>44867</v>
      </c>
      <c r="B70" s="37" t="s">
        <v>73</v>
      </c>
      <c r="C70" s="26" t="s">
        <v>131</v>
      </c>
      <c r="D70" s="28" t="s">
        <v>248</v>
      </c>
      <c r="E70" s="26" t="s">
        <v>348</v>
      </c>
      <c r="F70" s="59" t="s">
        <v>132</v>
      </c>
      <c r="G70" s="28"/>
      <c r="H70" s="28"/>
      <c r="I70" s="28"/>
      <c r="J70" s="28"/>
      <c r="K70" s="29">
        <v>7706.58</v>
      </c>
      <c r="L70" s="29">
        <v>326.55</v>
      </c>
      <c r="M70" s="29">
        <f t="shared" si="3"/>
        <v>7380.03</v>
      </c>
      <c r="N70" s="30">
        <f t="shared" si="5"/>
        <v>326.55000000000018</v>
      </c>
      <c r="O70" s="31"/>
    </row>
    <row r="71" spans="1:349" s="32" customFormat="1" ht="36" customHeight="1" x14ac:dyDescent="0.25">
      <c r="A71" s="71">
        <v>44874</v>
      </c>
      <c r="B71" s="37" t="s">
        <v>181</v>
      </c>
      <c r="C71" s="26" t="s">
        <v>133</v>
      </c>
      <c r="D71" s="27" t="s">
        <v>249</v>
      </c>
      <c r="E71" s="26" t="s">
        <v>134</v>
      </c>
      <c r="F71" s="58" t="s">
        <v>135</v>
      </c>
      <c r="G71" s="26"/>
      <c r="H71" s="26"/>
      <c r="I71" s="26"/>
      <c r="J71" s="26"/>
      <c r="K71" s="34">
        <v>24544</v>
      </c>
      <c r="L71" s="34">
        <v>1040</v>
      </c>
      <c r="M71" s="34">
        <f t="shared" si="3"/>
        <v>23504</v>
      </c>
      <c r="N71" s="30">
        <f t="shared" si="5"/>
        <v>1040</v>
      </c>
      <c r="O71" s="31"/>
    </row>
    <row r="72" spans="1:349" s="32" customFormat="1" ht="54" customHeight="1" x14ac:dyDescent="0.25">
      <c r="A72" s="71">
        <v>44893</v>
      </c>
      <c r="B72" s="25" t="s">
        <v>182</v>
      </c>
      <c r="C72" s="67" t="s">
        <v>136</v>
      </c>
      <c r="D72" s="33" t="s">
        <v>250</v>
      </c>
      <c r="E72" s="26" t="s">
        <v>137</v>
      </c>
      <c r="F72" s="59" t="s">
        <v>138</v>
      </c>
      <c r="G72" s="24"/>
      <c r="H72" s="24"/>
      <c r="I72" s="24"/>
      <c r="J72" s="24"/>
      <c r="K72" s="34">
        <v>121600.77</v>
      </c>
      <c r="L72" s="34">
        <v>5152.58</v>
      </c>
      <c r="M72" s="29">
        <f t="shared" si="3"/>
        <v>116448.19</v>
      </c>
      <c r="N72" s="30">
        <f t="shared" si="5"/>
        <v>5152.5800000000017</v>
      </c>
      <c r="O72" s="31"/>
      <c r="P72" s="38"/>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c r="IT72" s="35"/>
      <c r="IU72" s="35"/>
      <c r="IV72" s="35"/>
      <c r="IW72" s="35"/>
      <c r="IX72" s="35"/>
      <c r="IY72" s="35"/>
      <c r="IZ72" s="35"/>
      <c r="JA72" s="35"/>
      <c r="JB72" s="35"/>
      <c r="JC72" s="35"/>
      <c r="JD72" s="35"/>
      <c r="JE72" s="35"/>
      <c r="JF72" s="35"/>
      <c r="JG72" s="35"/>
      <c r="JH72" s="35"/>
      <c r="JI72" s="35"/>
      <c r="JJ72" s="35"/>
      <c r="JK72" s="35"/>
      <c r="JL72" s="35"/>
      <c r="JM72" s="35"/>
      <c r="JN72" s="35"/>
      <c r="JO72" s="35"/>
      <c r="JP72" s="35"/>
      <c r="JQ72" s="35"/>
      <c r="JR72" s="35"/>
      <c r="JS72" s="35"/>
      <c r="JT72" s="35"/>
      <c r="JU72" s="35"/>
      <c r="JV72" s="35"/>
      <c r="JW72" s="35"/>
      <c r="JX72" s="35"/>
      <c r="JY72" s="35"/>
      <c r="JZ72" s="35"/>
      <c r="KA72" s="35"/>
      <c r="KB72" s="35"/>
      <c r="KC72" s="35"/>
      <c r="KD72" s="35"/>
      <c r="KE72" s="35"/>
      <c r="KF72" s="35"/>
      <c r="KG72" s="35"/>
      <c r="KH72" s="35"/>
      <c r="KI72" s="35"/>
      <c r="KJ72" s="35"/>
      <c r="KK72" s="35"/>
      <c r="KL72" s="35"/>
      <c r="KM72" s="35"/>
      <c r="KN72" s="35"/>
      <c r="KO72" s="35"/>
      <c r="KP72" s="35"/>
      <c r="KQ72" s="35"/>
      <c r="KR72" s="35"/>
      <c r="KS72" s="35"/>
      <c r="KT72" s="35"/>
      <c r="KU72" s="35"/>
      <c r="KV72" s="35"/>
      <c r="KW72" s="35"/>
      <c r="KX72" s="35"/>
      <c r="KY72" s="35"/>
      <c r="KZ72" s="35"/>
      <c r="LA72" s="35"/>
      <c r="LB72" s="35"/>
      <c r="LC72" s="35"/>
      <c r="LD72" s="35"/>
      <c r="LE72" s="35"/>
      <c r="LF72" s="35"/>
      <c r="LG72" s="35"/>
      <c r="LH72" s="35"/>
      <c r="LI72" s="35"/>
      <c r="LJ72" s="35"/>
      <c r="LK72" s="35"/>
      <c r="LL72" s="35"/>
      <c r="LM72" s="35"/>
      <c r="LN72" s="35"/>
      <c r="LO72" s="35"/>
      <c r="LP72" s="35"/>
      <c r="LQ72" s="35"/>
      <c r="LR72" s="35"/>
      <c r="LS72" s="35"/>
      <c r="LT72" s="35"/>
      <c r="LU72" s="35"/>
      <c r="LV72" s="35"/>
      <c r="LW72" s="35"/>
      <c r="LX72" s="35"/>
      <c r="LY72" s="35"/>
      <c r="LZ72" s="35"/>
      <c r="MA72" s="35"/>
      <c r="MB72" s="35"/>
      <c r="MC72" s="35"/>
      <c r="MD72" s="35"/>
      <c r="ME72" s="35"/>
      <c r="MF72" s="35"/>
      <c r="MG72" s="35"/>
      <c r="MH72" s="35"/>
      <c r="MI72" s="35"/>
      <c r="MJ72" s="35"/>
      <c r="MK72" s="35"/>
    </row>
    <row r="73" spans="1:349" s="32" customFormat="1" ht="38.25" customHeight="1" x14ac:dyDescent="0.25">
      <c r="A73" s="71">
        <v>44880</v>
      </c>
      <c r="B73" s="37" t="s">
        <v>183</v>
      </c>
      <c r="C73" s="26" t="s">
        <v>139</v>
      </c>
      <c r="D73" s="36" t="s">
        <v>251</v>
      </c>
      <c r="E73" s="36" t="s">
        <v>349</v>
      </c>
      <c r="F73" s="58" t="s">
        <v>140</v>
      </c>
      <c r="G73" s="24"/>
      <c r="H73" s="24"/>
      <c r="I73" s="24"/>
      <c r="J73" s="24"/>
      <c r="K73" s="34">
        <v>16992</v>
      </c>
      <c r="L73" s="34">
        <v>720</v>
      </c>
      <c r="M73" s="34">
        <f t="shared" si="3"/>
        <v>16272</v>
      </c>
      <c r="N73" s="30">
        <f t="shared" si="5"/>
        <v>720</v>
      </c>
      <c r="O73" s="31"/>
    </row>
    <row r="74" spans="1:349" s="32" customFormat="1" ht="64.900000000000006" customHeight="1" x14ac:dyDescent="0.25">
      <c r="A74" s="71">
        <v>44860</v>
      </c>
      <c r="B74" s="25">
        <v>2198</v>
      </c>
      <c r="C74" s="26" t="s">
        <v>136</v>
      </c>
      <c r="D74" s="27" t="s">
        <v>252</v>
      </c>
      <c r="E74" s="36" t="s">
        <v>424</v>
      </c>
      <c r="F74" s="58" t="s">
        <v>141</v>
      </c>
      <c r="G74" s="28"/>
      <c r="H74" s="28"/>
      <c r="I74" s="28"/>
      <c r="J74" s="28"/>
      <c r="K74" s="29">
        <v>16284</v>
      </c>
      <c r="L74" s="29">
        <v>690</v>
      </c>
      <c r="M74" s="29">
        <f t="shared" si="3"/>
        <v>15594</v>
      </c>
      <c r="N74" s="30">
        <f t="shared" si="5"/>
        <v>690</v>
      </c>
      <c r="O74" s="31"/>
    </row>
    <row r="75" spans="1:349" s="32" customFormat="1" ht="42.75" customHeight="1" x14ac:dyDescent="0.25">
      <c r="A75" s="71">
        <v>44860</v>
      </c>
      <c r="B75" s="25" t="s">
        <v>184</v>
      </c>
      <c r="C75" s="26" t="s">
        <v>142</v>
      </c>
      <c r="D75" s="28" t="s">
        <v>253</v>
      </c>
      <c r="E75" s="36" t="s">
        <v>350</v>
      </c>
      <c r="F75" s="59" t="s">
        <v>143</v>
      </c>
      <c r="G75" s="68"/>
      <c r="H75" s="68"/>
      <c r="I75" s="68"/>
      <c r="J75" s="69"/>
      <c r="K75" s="29">
        <v>10443</v>
      </c>
      <c r="L75" s="29">
        <v>442.5</v>
      </c>
      <c r="M75" s="34">
        <f t="shared" si="3"/>
        <v>10000.5</v>
      </c>
      <c r="N75" s="30">
        <f t="shared" si="5"/>
        <v>442.5</v>
      </c>
      <c r="O75" s="31"/>
    </row>
    <row r="76" spans="1:349" s="32" customFormat="1" ht="63.75" customHeight="1" x14ac:dyDescent="0.25">
      <c r="A76" s="71">
        <v>44904</v>
      </c>
      <c r="B76" s="25" t="s">
        <v>73</v>
      </c>
      <c r="C76" s="26" t="s">
        <v>144</v>
      </c>
      <c r="D76" s="27" t="s">
        <v>22</v>
      </c>
      <c r="E76" s="28" t="s">
        <v>351</v>
      </c>
      <c r="F76" s="58" t="s">
        <v>145</v>
      </c>
      <c r="G76" s="28"/>
      <c r="H76" s="28"/>
      <c r="I76" s="28"/>
      <c r="J76" s="28"/>
      <c r="K76" s="29">
        <v>130421.06</v>
      </c>
      <c r="L76" s="29">
        <v>25421.06</v>
      </c>
      <c r="M76" s="29">
        <f t="shared" si="3"/>
        <v>105000</v>
      </c>
      <c r="N76" s="39">
        <f t="shared" si="5"/>
        <v>25421.059999999998</v>
      </c>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c r="IN76" s="39"/>
      <c r="IO76" s="39"/>
      <c r="IP76" s="39"/>
      <c r="IQ76" s="39"/>
      <c r="IR76" s="39"/>
      <c r="IS76" s="39"/>
      <c r="IT76" s="39"/>
      <c r="IU76" s="39"/>
      <c r="IV76" s="39"/>
      <c r="IW76" s="39"/>
      <c r="IX76" s="39"/>
      <c r="IY76" s="39"/>
      <c r="IZ76" s="39"/>
      <c r="JA76" s="39"/>
      <c r="JB76" s="39"/>
      <c r="JC76" s="39"/>
      <c r="JD76" s="39"/>
      <c r="JE76" s="39"/>
      <c r="JF76" s="39"/>
      <c r="JG76" s="39"/>
      <c r="JH76" s="39"/>
      <c r="JI76" s="39"/>
      <c r="JJ76" s="39"/>
      <c r="JK76" s="39"/>
      <c r="JL76" s="39"/>
      <c r="JM76" s="39"/>
      <c r="JN76" s="39"/>
      <c r="JO76" s="39"/>
      <c r="JP76" s="39"/>
      <c r="JQ76" s="39"/>
      <c r="JR76" s="39"/>
      <c r="JS76" s="39"/>
      <c r="JT76" s="39"/>
      <c r="JU76" s="39"/>
      <c r="JV76" s="39"/>
      <c r="JW76" s="39"/>
      <c r="JX76" s="39"/>
      <c r="JY76" s="39"/>
      <c r="JZ76" s="39"/>
      <c r="KA76" s="39"/>
      <c r="KB76" s="39"/>
      <c r="KC76" s="39"/>
      <c r="KD76" s="39"/>
      <c r="KE76" s="39"/>
      <c r="KF76" s="39"/>
      <c r="KG76" s="39"/>
      <c r="KH76" s="39"/>
      <c r="KI76" s="39"/>
      <c r="KJ76" s="39"/>
      <c r="KK76" s="39"/>
      <c r="KL76" s="39"/>
      <c r="KM76" s="39"/>
      <c r="KN76" s="39"/>
      <c r="KO76" s="39"/>
      <c r="KP76" s="39"/>
      <c r="KQ76" s="39"/>
      <c r="KR76" s="39"/>
      <c r="KS76" s="39"/>
      <c r="KT76" s="39"/>
      <c r="KU76" s="39"/>
      <c r="KV76" s="39"/>
      <c r="KW76" s="39"/>
      <c r="KX76" s="39"/>
      <c r="KY76" s="39"/>
      <c r="KZ76" s="39"/>
      <c r="LA76" s="39"/>
      <c r="LB76" s="39"/>
      <c r="LC76" s="39"/>
      <c r="LD76" s="39"/>
      <c r="LE76" s="39"/>
      <c r="LF76" s="39"/>
      <c r="LG76" s="39"/>
      <c r="LH76" s="39"/>
      <c r="LI76" s="39"/>
      <c r="LJ76" s="39"/>
      <c r="LK76" s="39"/>
      <c r="LL76" s="39"/>
      <c r="LM76" s="39"/>
      <c r="LN76" s="39"/>
      <c r="LO76" s="39"/>
      <c r="LP76" s="39"/>
      <c r="LQ76" s="39"/>
      <c r="LR76" s="39"/>
      <c r="LS76" s="39"/>
      <c r="LT76" s="39"/>
      <c r="LU76" s="39"/>
      <c r="LV76" s="39"/>
      <c r="LW76" s="39"/>
      <c r="LX76" s="39"/>
      <c r="LY76" s="39"/>
      <c r="LZ76" s="39"/>
      <c r="MA76" s="39"/>
      <c r="MB76" s="39"/>
      <c r="MC76" s="39"/>
      <c r="MD76" s="39"/>
      <c r="ME76" s="39"/>
      <c r="MF76" s="39"/>
      <c r="MG76" s="39"/>
      <c r="MH76" s="39"/>
      <c r="MI76" s="39"/>
      <c r="MJ76" s="39"/>
      <c r="MK76" s="39"/>
    </row>
    <row r="77" spans="1:349" s="32" customFormat="1" ht="54.6" customHeight="1" x14ac:dyDescent="0.25">
      <c r="A77" s="71">
        <v>44837</v>
      </c>
      <c r="B77" s="25" t="s">
        <v>73</v>
      </c>
      <c r="C77" s="36" t="s">
        <v>146</v>
      </c>
      <c r="D77" s="27" t="s">
        <v>147</v>
      </c>
      <c r="E77" s="28" t="s">
        <v>352</v>
      </c>
      <c r="F77" s="59" t="s">
        <v>148</v>
      </c>
      <c r="G77" s="28"/>
      <c r="H77" s="28"/>
      <c r="I77" s="28"/>
      <c r="J77" s="28"/>
      <c r="K77" s="29">
        <v>11161</v>
      </c>
      <c r="L77" s="29">
        <v>0</v>
      </c>
      <c r="M77" s="34">
        <f t="shared" si="3"/>
        <v>11161</v>
      </c>
      <c r="N77" s="30">
        <f t="shared" si="5"/>
        <v>0</v>
      </c>
      <c r="O77" s="31"/>
    </row>
    <row r="78" spans="1:349" s="32" customFormat="1" ht="48" customHeight="1" x14ac:dyDescent="0.25">
      <c r="A78" s="71">
        <v>44866</v>
      </c>
      <c r="B78" s="25" t="s">
        <v>73</v>
      </c>
      <c r="C78" s="26" t="s">
        <v>149</v>
      </c>
      <c r="D78" s="27" t="s">
        <v>147</v>
      </c>
      <c r="E78" s="28" t="s">
        <v>353</v>
      </c>
      <c r="F78" s="59" t="s">
        <v>148</v>
      </c>
      <c r="G78" s="28"/>
      <c r="H78" s="28"/>
      <c r="I78" s="28"/>
      <c r="J78" s="28"/>
      <c r="K78" s="29">
        <v>9600</v>
      </c>
      <c r="L78" s="29">
        <v>0</v>
      </c>
      <c r="M78" s="29">
        <f t="shared" ref="M78:M109" si="6">K78-L78</f>
        <v>9600</v>
      </c>
      <c r="N78" s="30">
        <f t="shared" si="5"/>
        <v>0</v>
      </c>
      <c r="O78" s="31"/>
    </row>
    <row r="79" spans="1:349" s="32" customFormat="1" ht="63.75" customHeight="1" x14ac:dyDescent="0.25">
      <c r="A79" s="71">
        <v>44834</v>
      </c>
      <c r="B79" s="25" t="s">
        <v>185</v>
      </c>
      <c r="C79" s="26" t="s">
        <v>150</v>
      </c>
      <c r="D79" s="27" t="s">
        <v>242</v>
      </c>
      <c r="E79" s="28" t="s">
        <v>354</v>
      </c>
      <c r="F79" s="58" t="s">
        <v>151</v>
      </c>
      <c r="G79" s="28"/>
      <c r="H79" s="28"/>
      <c r="I79" s="28"/>
      <c r="J79" s="28"/>
      <c r="K79" s="29">
        <v>42286</v>
      </c>
      <c r="L79" s="29">
        <v>2040.94</v>
      </c>
      <c r="M79" s="34">
        <f t="shared" si="6"/>
        <v>40245.06</v>
      </c>
      <c r="N79" s="30">
        <f t="shared" si="5"/>
        <v>2040.9400000000023</v>
      </c>
      <c r="O79" s="31"/>
    </row>
    <row r="80" spans="1:349" s="32" customFormat="1" ht="33" customHeight="1" x14ac:dyDescent="0.25">
      <c r="A80" s="71">
        <v>44883</v>
      </c>
      <c r="B80" s="25">
        <v>40179</v>
      </c>
      <c r="C80" s="26" t="s">
        <v>152</v>
      </c>
      <c r="D80" s="27" t="s">
        <v>254</v>
      </c>
      <c r="E80" s="28" t="s">
        <v>355</v>
      </c>
      <c r="F80" s="58" t="s">
        <v>153</v>
      </c>
      <c r="G80" s="28"/>
      <c r="H80" s="28"/>
      <c r="I80" s="28"/>
      <c r="J80" s="28"/>
      <c r="K80" s="29">
        <v>31697.16</v>
      </c>
      <c r="L80" s="29">
        <v>2793.65</v>
      </c>
      <c r="M80" s="29">
        <f t="shared" si="6"/>
        <v>28903.51</v>
      </c>
      <c r="N80" s="30">
        <f t="shared" si="5"/>
        <v>2793.6500000000015</v>
      </c>
      <c r="O80" s="31"/>
    </row>
    <row r="81" spans="1:349" s="32" customFormat="1" ht="48" customHeight="1" x14ac:dyDescent="0.25">
      <c r="A81" s="71">
        <v>44887</v>
      </c>
      <c r="B81" s="25">
        <v>2700418562</v>
      </c>
      <c r="C81" s="26" t="s">
        <v>154</v>
      </c>
      <c r="D81" s="27" t="s">
        <v>356</v>
      </c>
      <c r="E81" s="28" t="s">
        <v>357</v>
      </c>
      <c r="F81" s="58" t="s">
        <v>155</v>
      </c>
      <c r="G81" s="28"/>
      <c r="H81" s="28"/>
      <c r="I81" s="28"/>
      <c r="J81" s="28"/>
      <c r="K81" s="29">
        <v>39306.75</v>
      </c>
      <c r="L81" s="29">
        <v>2813.05</v>
      </c>
      <c r="M81" s="34">
        <f t="shared" si="6"/>
        <v>36493.699999999997</v>
      </c>
      <c r="N81" s="30">
        <f t="shared" si="5"/>
        <v>2813.0500000000029</v>
      </c>
      <c r="O81" s="31"/>
    </row>
    <row r="82" spans="1:349" s="32" customFormat="1" ht="79.5" customHeight="1" x14ac:dyDescent="0.25">
      <c r="A82" s="71">
        <v>44861</v>
      </c>
      <c r="B82" s="37" t="s">
        <v>186</v>
      </c>
      <c r="C82" s="26" t="s">
        <v>156</v>
      </c>
      <c r="D82" s="27" t="s">
        <v>157</v>
      </c>
      <c r="E82" s="28" t="s">
        <v>358</v>
      </c>
      <c r="F82" s="58" t="s">
        <v>158</v>
      </c>
      <c r="G82" s="28"/>
      <c r="H82" s="28"/>
      <c r="I82" s="28"/>
      <c r="J82" s="28"/>
      <c r="K82" s="29">
        <v>4425</v>
      </c>
      <c r="L82" s="29">
        <v>862.5</v>
      </c>
      <c r="M82" s="29">
        <f t="shared" si="6"/>
        <v>3562.5</v>
      </c>
      <c r="N82" s="30">
        <f t="shared" si="5"/>
        <v>862.5</v>
      </c>
      <c r="O82" s="31"/>
    </row>
    <row r="83" spans="1:349" s="32" customFormat="1" ht="49.5" customHeight="1" x14ac:dyDescent="0.25">
      <c r="A83" s="71">
        <v>44900</v>
      </c>
      <c r="B83" s="25" t="s">
        <v>73</v>
      </c>
      <c r="C83" s="26" t="s">
        <v>159</v>
      </c>
      <c r="D83" s="27" t="s">
        <v>246</v>
      </c>
      <c r="E83" s="28" t="s">
        <v>359</v>
      </c>
      <c r="F83" s="58" t="s">
        <v>160</v>
      </c>
      <c r="G83" s="28"/>
      <c r="H83" s="28"/>
      <c r="I83" s="28"/>
      <c r="J83" s="28"/>
      <c r="K83" s="29">
        <v>59000</v>
      </c>
      <c r="L83" s="29">
        <v>5200</v>
      </c>
      <c r="M83" s="34">
        <f t="shared" si="6"/>
        <v>53800</v>
      </c>
      <c r="N83" s="30">
        <f t="shared" si="5"/>
        <v>5200</v>
      </c>
      <c r="O83" s="31"/>
    </row>
    <row r="84" spans="1:349" s="32" customFormat="1" ht="37.5" customHeight="1" x14ac:dyDescent="0.25">
      <c r="A84" s="71">
        <v>44894</v>
      </c>
      <c r="B84" s="25" t="s">
        <v>73</v>
      </c>
      <c r="C84" s="26" t="s">
        <v>161</v>
      </c>
      <c r="D84" s="27" t="s">
        <v>162</v>
      </c>
      <c r="E84" s="28" t="s">
        <v>360</v>
      </c>
      <c r="F84" s="58" t="s">
        <v>163</v>
      </c>
      <c r="G84" s="28"/>
      <c r="H84" s="28"/>
      <c r="I84" s="28"/>
      <c r="J84" s="28"/>
      <c r="K84" s="29">
        <v>20980.400000000001</v>
      </c>
      <c r="L84" s="29">
        <v>4089.4</v>
      </c>
      <c r="M84" s="29">
        <f t="shared" si="6"/>
        <v>16891</v>
      </c>
      <c r="N84" s="30">
        <f t="shared" si="5"/>
        <v>4089.4000000000015</v>
      </c>
      <c r="O84" s="31"/>
    </row>
    <row r="85" spans="1:349" s="32" customFormat="1" ht="42.75" customHeight="1" x14ac:dyDescent="0.25">
      <c r="A85" s="71">
        <v>44894</v>
      </c>
      <c r="B85" s="25" t="s">
        <v>73</v>
      </c>
      <c r="C85" s="26" t="s">
        <v>164</v>
      </c>
      <c r="D85" s="27" t="s">
        <v>162</v>
      </c>
      <c r="E85" s="28" t="s">
        <v>361</v>
      </c>
      <c r="F85" s="59" t="s">
        <v>165</v>
      </c>
      <c r="G85" s="28"/>
      <c r="H85" s="28"/>
      <c r="I85" s="28"/>
      <c r="J85" s="28"/>
      <c r="K85" s="29">
        <v>74056.800000000003</v>
      </c>
      <c r="L85" s="29">
        <v>14434.8</v>
      </c>
      <c r="M85" s="34">
        <f t="shared" si="6"/>
        <v>59622</v>
      </c>
      <c r="N85" s="30">
        <f t="shared" si="5"/>
        <v>14434.800000000003</v>
      </c>
      <c r="O85" s="31"/>
      <c r="P85" s="38"/>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c r="IV85" s="35"/>
      <c r="IW85" s="35"/>
      <c r="IX85" s="35"/>
      <c r="IY85" s="35"/>
      <c r="IZ85" s="35"/>
      <c r="JA85" s="35"/>
      <c r="JB85" s="35"/>
      <c r="JC85" s="35"/>
      <c r="JD85" s="35"/>
      <c r="JE85" s="35"/>
      <c r="JF85" s="35"/>
      <c r="JG85" s="35"/>
      <c r="JH85" s="35"/>
      <c r="JI85" s="35"/>
      <c r="JJ85" s="35"/>
      <c r="JK85" s="35"/>
      <c r="JL85" s="35"/>
      <c r="JM85" s="35"/>
      <c r="JN85" s="35"/>
      <c r="JO85" s="35"/>
      <c r="JP85" s="35"/>
      <c r="JQ85" s="35"/>
      <c r="JR85" s="35"/>
      <c r="JS85" s="35"/>
      <c r="JT85" s="35"/>
      <c r="JU85" s="35"/>
      <c r="JV85" s="35"/>
      <c r="JW85" s="35"/>
      <c r="JX85" s="35"/>
      <c r="JY85" s="35"/>
      <c r="JZ85" s="35"/>
      <c r="KA85" s="35"/>
      <c r="KB85" s="35"/>
      <c r="KC85" s="35"/>
      <c r="KD85" s="35"/>
      <c r="KE85" s="35"/>
      <c r="KF85" s="35"/>
      <c r="KG85" s="35"/>
      <c r="KH85" s="35"/>
      <c r="KI85" s="35"/>
      <c r="KJ85" s="35"/>
      <c r="KK85" s="35"/>
      <c r="KL85" s="35"/>
      <c r="KM85" s="35"/>
      <c r="KN85" s="35"/>
      <c r="KO85" s="35"/>
      <c r="KP85" s="35"/>
      <c r="KQ85" s="35"/>
      <c r="KR85" s="35"/>
      <c r="KS85" s="35"/>
      <c r="KT85" s="35"/>
      <c r="KU85" s="35"/>
      <c r="KV85" s="35"/>
      <c r="KW85" s="35"/>
      <c r="KX85" s="35"/>
      <c r="KY85" s="35"/>
      <c r="KZ85" s="35"/>
      <c r="LA85" s="35"/>
      <c r="LB85" s="35"/>
      <c r="LC85" s="35"/>
      <c r="LD85" s="35"/>
      <c r="LE85" s="35"/>
      <c r="LF85" s="35"/>
      <c r="LG85" s="35"/>
      <c r="LH85" s="35"/>
      <c r="LI85" s="35"/>
      <c r="LJ85" s="35"/>
      <c r="LK85" s="35"/>
      <c r="LL85" s="35"/>
      <c r="LM85" s="35"/>
      <c r="LN85" s="35"/>
      <c r="LO85" s="35"/>
      <c r="LP85" s="35"/>
      <c r="LQ85" s="35"/>
      <c r="LR85" s="35"/>
      <c r="LS85" s="35"/>
      <c r="LT85" s="35"/>
      <c r="LU85" s="35"/>
      <c r="LV85" s="35"/>
      <c r="LW85" s="35"/>
      <c r="LX85" s="35"/>
      <c r="LY85" s="35"/>
      <c r="LZ85" s="35"/>
      <c r="MA85" s="35"/>
      <c r="MB85" s="35"/>
      <c r="MC85" s="35"/>
      <c r="MD85" s="35"/>
      <c r="ME85" s="35"/>
      <c r="MF85" s="35"/>
      <c r="MG85" s="35"/>
      <c r="MH85" s="35"/>
      <c r="MI85" s="35"/>
      <c r="MJ85" s="35"/>
      <c r="MK85" s="35"/>
    </row>
    <row r="86" spans="1:349" s="32" customFormat="1" ht="42.75" customHeight="1" x14ac:dyDescent="0.25">
      <c r="A86" s="71">
        <v>44865</v>
      </c>
      <c r="B86" s="25" t="s">
        <v>73</v>
      </c>
      <c r="C86" s="26" t="s">
        <v>166</v>
      </c>
      <c r="D86" s="27" t="s">
        <v>324</v>
      </c>
      <c r="E86" s="28" t="s">
        <v>362</v>
      </c>
      <c r="F86" s="59" t="s">
        <v>167</v>
      </c>
      <c r="G86" s="26"/>
      <c r="H86" s="26"/>
      <c r="I86" s="26"/>
      <c r="J86" s="26"/>
      <c r="K86" s="29">
        <v>81671.58</v>
      </c>
      <c r="L86" s="29">
        <v>4130.88</v>
      </c>
      <c r="M86" s="29">
        <f t="shared" si="6"/>
        <v>77540.7</v>
      </c>
      <c r="N86" s="30">
        <f t="shared" si="5"/>
        <v>4130.8800000000047</v>
      </c>
      <c r="O86" s="31"/>
      <c r="P86" s="38"/>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c r="IT86" s="35"/>
      <c r="IU86" s="35"/>
      <c r="IV86" s="35"/>
      <c r="IW86" s="35"/>
      <c r="IX86" s="35"/>
      <c r="IY86" s="35"/>
      <c r="IZ86" s="35"/>
      <c r="JA86" s="35"/>
      <c r="JB86" s="35"/>
      <c r="JC86" s="35"/>
      <c r="JD86" s="35"/>
      <c r="JE86" s="35"/>
      <c r="JF86" s="35"/>
      <c r="JG86" s="35"/>
      <c r="JH86" s="35"/>
      <c r="JI86" s="35"/>
      <c r="JJ86" s="35"/>
      <c r="JK86" s="35"/>
      <c r="JL86" s="35"/>
      <c r="JM86" s="35"/>
      <c r="JN86" s="35"/>
      <c r="JO86" s="35"/>
      <c r="JP86" s="35"/>
      <c r="JQ86" s="35"/>
      <c r="JR86" s="35"/>
      <c r="JS86" s="35"/>
      <c r="JT86" s="35"/>
      <c r="JU86" s="35"/>
      <c r="JV86" s="35"/>
      <c r="JW86" s="35"/>
      <c r="JX86" s="35"/>
      <c r="JY86" s="35"/>
      <c r="JZ86" s="35"/>
      <c r="KA86" s="35"/>
      <c r="KB86" s="35"/>
      <c r="KC86" s="35"/>
      <c r="KD86" s="35"/>
      <c r="KE86" s="35"/>
      <c r="KF86" s="35"/>
      <c r="KG86" s="35"/>
      <c r="KH86" s="35"/>
      <c r="KI86" s="35"/>
      <c r="KJ86" s="35"/>
      <c r="KK86" s="35"/>
      <c r="KL86" s="35"/>
      <c r="KM86" s="35"/>
      <c r="KN86" s="35"/>
      <c r="KO86" s="35"/>
      <c r="KP86" s="35"/>
      <c r="KQ86" s="35"/>
      <c r="KR86" s="35"/>
      <c r="KS86" s="35"/>
      <c r="KT86" s="35"/>
      <c r="KU86" s="35"/>
      <c r="KV86" s="35"/>
      <c r="KW86" s="35"/>
      <c r="KX86" s="35"/>
      <c r="KY86" s="35"/>
      <c r="KZ86" s="35"/>
      <c r="LA86" s="35"/>
      <c r="LB86" s="35"/>
      <c r="LC86" s="35"/>
      <c r="LD86" s="35"/>
      <c r="LE86" s="35"/>
      <c r="LF86" s="35"/>
      <c r="LG86" s="35"/>
      <c r="LH86" s="35"/>
      <c r="LI86" s="35"/>
      <c r="LJ86" s="35"/>
      <c r="LK86" s="35"/>
      <c r="LL86" s="35"/>
      <c r="LM86" s="35"/>
      <c r="LN86" s="35"/>
      <c r="LO86" s="35"/>
      <c r="LP86" s="35"/>
      <c r="LQ86" s="35"/>
      <c r="LR86" s="35"/>
      <c r="LS86" s="35"/>
      <c r="LT86" s="35"/>
      <c r="LU86" s="35"/>
      <c r="LV86" s="35"/>
      <c r="LW86" s="35"/>
      <c r="LX86" s="35"/>
      <c r="LY86" s="35"/>
      <c r="LZ86" s="35"/>
      <c r="MA86" s="35"/>
      <c r="MB86" s="35"/>
      <c r="MC86" s="35"/>
      <c r="MD86" s="35"/>
      <c r="ME86" s="35"/>
      <c r="MF86" s="35"/>
      <c r="MG86" s="35"/>
      <c r="MH86" s="35"/>
      <c r="MI86" s="35"/>
      <c r="MJ86" s="35"/>
      <c r="MK86" s="35"/>
    </row>
    <row r="87" spans="1:349" s="32" customFormat="1" ht="47.25" customHeight="1" x14ac:dyDescent="0.25">
      <c r="A87" s="71">
        <v>44873</v>
      </c>
      <c r="B87" s="25" t="s">
        <v>187</v>
      </c>
      <c r="C87" s="26" t="s">
        <v>168</v>
      </c>
      <c r="D87" s="27" t="s">
        <v>255</v>
      </c>
      <c r="E87" s="28" t="s">
        <v>363</v>
      </c>
      <c r="F87" s="59" t="s">
        <v>169</v>
      </c>
      <c r="G87" s="26"/>
      <c r="H87" s="26"/>
      <c r="I87" s="26"/>
      <c r="J87" s="26"/>
      <c r="K87" s="29">
        <v>21899.08</v>
      </c>
      <c r="L87" s="29">
        <v>972.92</v>
      </c>
      <c r="M87" s="34">
        <f t="shared" si="6"/>
        <v>20926.160000000003</v>
      </c>
      <c r="N87" s="30">
        <f t="shared" si="5"/>
        <v>972.91999999999825</v>
      </c>
      <c r="O87" s="31"/>
      <c r="P87" s="38"/>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c r="IU87" s="35"/>
      <c r="IV87" s="35"/>
      <c r="IW87" s="35"/>
      <c r="IX87" s="35"/>
      <c r="IY87" s="35"/>
      <c r="IZ87" s="35"/>
      <c r="JA87" s="35"/>
      <c r="JB87" s="35"/>
      <c r="JC87" s="35"/>
      <c r="JD87" s="35"/>
      <c r="JE87" s="35"/>
      <c r="JF87" s="35"/>
      <c r="JG87" s="35"/>
      <c r="JH87" s="35"/>
      <c r="JI87" s="35"/>
      <c r="JJ87" s="35"/>
      <c r="JK87" s="35"/>
      <c r="JL87" s="35"/>
      <c r="JM87" s="35"/>
      <c r="JN87" s="35"/>
      <c r="JO87" s="35"/>
      <c r="JP87" s="35"/>
      <c r="JQ87" s="35"/>
      <c r="JR87" s="35"/>
      <c r="JS87" s="35"/>
      <c r="JT87" s="35"/>
      <c r="JU87" s="35"/>
      <c r="JV87" s="35"/>
      <c r="JW87" s="35"/>
      <c r="JX87" s="35"/>
      <c r="JY87" s="35"/>
      <c r="JZ87" s="35"/>
      <c r="KA87" s="35"/>
      <c r="KB87" s="35"/>
      <c r="KC87" s="35"/>
      <c r="KD87" s="35"/>
      <c r="KE87" s="35"/>
      <c r="KF87" s="35"/>
      <c r="KG87" s="35"/>
      <c r="KH87" s="35"/>
      <c r="KI87" s="35"/>
      <c r="KJ87" s="35"/>
      <c r="KK87" s="35"/>
      <c r="KL87" s="35"/>
      <c r="KM87" s="35"/>
      <c r="KN87" s="35"/>
      <c r="KO87" s="35"/>
      <c r="KP87" s="35"/>
      <c r="KQ87" s="35"/>
      <c r="KR87" s="35"/>
      <c r="KS87" s="35"/>
      <c r="KT87" s="35"/>
      <c r="KU87" s="35"/>
      <c r="KV87" s="35"/>
      <c r="KW87" s="35"/>
      <c r="KX87" s="35"/>
      <c r="KY87" s="35"/>
      <c r="KZ87" s="35"/>
      <c r="LA87" s="35"/>
      <c r="LB87" s="35"/>
      <c r="LC87" s="35"/>
      <c r="LD87" s="35"/>
      <c r="LE87" s="35"/>
      <c r="LF87" s="35"/>
      <c r="LG87" s="35"/>
      <c r="LH87" s="35"/>
      <c r="LI87" s="35"/>
      <c r="LJ87" s="35"/>
      <c r="LK87" s="35"/>
      <c r="LL87" s="35"/>
      <c r="LM87" s="35"/>
      <c r="LN87" s="35"/>
      <c r="LO87" s="35"/>
      <c r="LP87" s="35"/>
      <c r="LQ87" s="35"/>
      <c r="LR87" s="35"/>
      <c r="LS87" s="35"/>
      <c r="LT87" s="35"/>
      <c r="LU87" s="35"/>
      <c r="LV87" s="35"/>
      <c r="LW87" s="35"/>
      <c r="LX87" s="35"/>
      <c r="LY87" s="35"/>
      <c r="LZ87" s="35"/>
      <c r="MA87" s="35"/>
      <c r="MB87" s="35"/>
      <c r="MC87" s="35"/>
      <c r="MD87" s="35"/>
      <c r="ME87" s="35"/>
      <c r="MF87" s="35"/>
      <c r="MG87" s="35"/>
      <c r="MH87" s="35"/>
      <c r="MI87" s="35"/>
      <c r="MJ87" s="35"/>
      <c r="MK87" s="35"/>
    </row>
    <row r="88" spans="1:349" s="32" customFormat="1" ht="45.75" customHeight="1" x14ac:dyDescent="0.25">
      <c r="A88" s="71">
        <v>44874</v>
      </c>
      <c r="B88" s="25" t="s">
        <v>73</v>
      </c>
      <c r="C88" s="36" t="s">
        <v>170</v>
      </c>
      <c r="D88" s="27" t="s">
        <v>256</v>
      </c>
      <c r="E88" s="28" t="s">
        <v>364</v>
      </c>
      <c r="F88" s="59" t="s">
        <v>171</v>
      </c>
      <c r="G88" s="26"/>
      <c r="H88" s="26"/>
      <c r="I88" s="26"/>
      <c r="J88" s="26"/>
      <c r="K88" s="29">
        <v>1412258.48</v>
      </c>
      <c r="L88" s="29">
        <v>59841.47</v>
      </c>
      <c r="M88" s="29">
        <f t="shared" si="6"/>
        <v>1352417.01</v>
      </c>
      <c r="N88" s="30">
        <f t="shared" si="5"/>
        <v>59841.469999999972</v>
      </c>
      <c r="O88" s="31"/>
      <c r="P88" s="38"/>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c r="IU88" s="35"/>
      <c r="IV88" s="35"/>
      <c r="IW88" s="35"/>
      <c r="IX88" s="35"/>
      <c r="IY88" s="35"/>
      <c r="IZ88" s="35"/>
      <c r="JA88" s="35"/>
      <c r="JB88" s="35"/>
      <c r="JC88" s="35"/>
      <c r="JD88" s="35"/>
      <c r="JE88" s="35"/>
      <c r="JF88" s="35"/>
      <c r="JG88" s="35"/>
      <c r="JH88" s="35"/>
      <c r="JI88" s="35"/>
      <c r="JJ88" s="35"/>
      <c r="JK88" s="35"/>
      <c r="JL88" s="35"/>
      <c r="JM88" s="35"/>
      <c r="JN88" s="35"/>
      <c r="JO88" s="35"/>
      <c r="JP88" s="35"/>
      <c r="JQ88" s="35"/>
      <c r="JR88" s="35"/>
      <c r="JS88" s="35"/>
      <c r="JT88" s="35"/>
      <c r="JU88" s="35"/>
      <c r="JV88" s="35"/>
      <c r="JW88" s="35"/>
      <c r="JX88" s="35"/>
      <c r="JY88" s="35"/>
      <c r="JZ88" s="35"/>
      <c r="KA88" s="35"/>
      <c r="KB88" s="35"/>
      <c r="KC88" s="35"/>
      <c r="KD88" s="35"/>
      <c r="KE88" s="35"/>
      <c r="KF88" s="35"/>
      <c r="KG88" s="35"/>
      <c r="KH88" s="35"/>
      <c r="KI88" s="35"/>
      <c r="KJ88" s="35"/>
      <c r="KK88" s="35"/>
      <c r="KL88" s="35"/>
      <c r="KM88" s="35"/>
      <c r="KN88" s="35"/>
      <c r="KO88" s="35"/>
      <c r="KP88" s="35"/>
      <c r="KQ88" s="35"/>
      <c r="KR88" s="35"/>
      <c r="KS88" s="35"/>
      <c r="KT88" s="35"/>
      <c r="KU88" s="35"/>
      <c r="KV88" s="35"/>
      <c r="KW88" s="35"/>
      <c r="KX88" s="35"/>
      <c r="KY88" s="35"/>
      <c r="KZ88" s="35"/>
      <c r="LA88" s="35"/>
      <c r="LB88" s="35"/>
      <c r="LC88" s="35"/>
      <c r="LD88" s="35"/>
      <c r="LE88" s="35"/>
      <c r="LF88" s="35"/>
      <c r="LG88" s="35"/>
      <c r="LH88" s="35"/>
      <c r="LI88" s="35"/>
      <c r="LJ88" s="35"/>
      <c r="LK88" s="35"/>
      <c r="LL88" s="35"/>
      <c r="LM88" s="35"/>
      <c r="LN88" s="35"/>
      <c r="LO88" s="35"/>
      <c r="LP88" s="35"/>
      <c r="LQ88" s="35"/>
      <c r="LR88" s="35"/>
      <c r="LS88" s="35"/>
      <c r="LT88" s="35"/>
      <c r="LU88" s="35"/>
      <c r="LV88" s="35"/>
      <c r="LW88" s="35"/>
      <c r="LX88" s="35"/>
      <c r="LY88" s="35"/>
      <c r="LZ88" s="35"/>
      <c r="MA88" s="35"/>
      <c r="MB88" s="35"/>
      <c r="MC88" s="35"/>
      <c r="MD88" s="35"/>
      <c r="ME88" s="35"/>
      <c r="MF88" s="35"/>
      <c r="MG88" s="35"/>
      <c r="MH88" s="35"/>
      <c r="MI88" s="35"/>
      <c r="MJ88" s="35"/>
      <c r="MK88" s="35"/>
    </row>
    <row r="89" spans="1:349" s="32" customFormat="1" ht="42.75" customHeight="1" x14ac:dyDescent="0.25">
      <c r="A89" s="71">
        <v>44874</v>
      </c>
      <c r="B89" s="25" t="s">
        <v>188</v>
      </c>
      <c r="C89" s="36" t="s">
        <v>172</v>
      </c>
      <c r="D89" s="27" t="s">
        <v>257</v>
      </c>
      <c r="E89" s="28" t="s">
        <v>365</v>
      </c>
      <c r="F89" s="59" t="s">
        <v>173</v>
      </c>
      <c r="G89" s="26"/>
      <c r="H89" s="26"/>
      <c r="I89" s="26"/>
      <c r="J89" s="26"/>
      <c r="K89" s="29">
        <v>15659.9</v>
      </c>
      <c r="L89" s="29">
        <v>671.5</v>
      </c>
      <c r="M89" s="34">
        <f t="shared" si="6"/>
        <v>14988.4</v>
      </c>
      <c r="N89" s="30">
        <f t="shared" ref="N89:N113" si="7">+K89-M89</f>
        <v>671.5</v>
      </c>
      <c r="O89" s="31"/>
      <c r="P89" s="38"/>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35"/>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row>
    <row r="90" spans="1:349" s="32" customFormat="1" ht="63.75" customHeight="1" x14ac:dyDescent="0.25">
      <c r="A90" s="71">
        <v>44844</v>
      </c>
      <c r="B90" s="25" t="s">
        <v>73</v>
      </c>
      <c r="C90" s="36" t="s">
        <v>189</v>
      </c>
      <c r="D90" s="27" t="s">
        <v>366</v>
      </c>
      <c r="E90" s="28" t="s">
        <v>367</v>
      </c>
      <c r="F90" s="59" t="s">
        <v>190</v>
      </c>
      <c r="G90" s="26"/>
      <c r="H90" s="26"/>
      <c r="I90" s="26"/>
      <c r="J90" s="26"/>
      <c r="K90" s="29">
        <v>26337.599999999999</v>
      </c>
      <c r="L90" s="29">
        <v>1116</v>
      </c>
      <c r="M90" s="29">
        <f t="shared" si="6"/>
        <v>25221.599999999999</v>
      </c>
      <c r="N90" s="30">
        <f t="shared" si="7"/>
        <v>1116</v>
      </c>
      <c r="O90" s="31"/>
      <c r="P90" s="38"/>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c r="IT90" s="35"/>
      <c r="IU90" s="35"/>
      <c r="IV90" s="35"/>
      <c r="IW90" s="35"/>
      <c r="IX90" s="35"/>
      <c r="IY90" s="35"/>
      <c r="IZ90" s="35"/>
      <c r="JA90" s="35"/>
      <c r="JB90" s="35"/>
      <c r="JC90" s="35"/>
      <c r="JD90" s="35"/>
      <c r="JE90" s="35"/>
      <c r="JF90" s="35"/>
      <c r="JG90" s="35"/>
      <c r="JH90" s="35"/>
      <c r="JI90" s="35"/>
      <c r="JJ90" s="35"/>
      <c r="JK90" s="35"/>
      <c r="JL90" s="35"/>
      <c r="JM90" s="35"/>
      <c r="JN90" s="35"/>
      <c r="JO90" s="35"/>
      <c r="JP90" s="35"/>
      <c r="JQ90" s="35"/>
      <c r="JR90" s="35"/>
      <c r="JS90" s="35"/>
      <c r="JT90" s="35"/>
      <c r="JU90" s="35"/>
      <c r="JV90" s="35"/>
      <c r="JW90" s="35"/>
      <c r="JX90" s="35"/>
      <c r="JY90" s="35"/>
      <c r="JZ90" s="35"/>
      <c r="KA90" s="35"/>
      <c r="KB90" s="35"/>
      <c r="KC90" s="35"/>
      <c r="KD90" s="35"/>
      <c r="KE90" s="35"/>
      <c r="KF90" s="35"/>
      <c r="KG90" s="35"/>
      <c r="KH90" s="35"/>
      <c r="KI90" s="35"/>
      <c r="KJ90" s="35"/>
      <c r="KK90" s="35"/>
      <c r="KL90" s="35"/>
      <c r="KM90" s="35"/>
      <c r="KN90" s="35"/>
      <c r="KO90" s="35"/>
      <c r="KP90" s="35"/>
      <c r="KQ90" s="35"/>
      <c r="KR90" s="35"/>
      <c r="KS90" s="35"/>
      <c r="KT90" s="35"/>
      <c r="KU90" s="35"/>
      <c r="KV90" s="35"/>
      <c r="KW90" s="35"/>
      <c r="KX90" s="35"/>
      <c r="KY90" s="35"/>
      <c r="KZ90" s="35"/>
      <c r="LA90" s="35"/>
      <c r="LB90" s="35"/>
      <c r="LC90" s="35"/>
      <c r="LD90" s="35"/>
      <c r="LE90" s="35"/>
      <c r="LF90" s="35"/>
      <c r="LG90" s="35"/>
      <c r="LH90" s="35"/>
      <c r="LI90" s="35"/>
      <c r="LJ90" s="35"/>
      <c r="LK90" s="35"/>
      <c r="LL90" s="35"/>
      <c r="LM90" s="35"/>
      <c r="LN90" s="35"/>
      <c r="LO90" s="35"/>
      <c r="LP90" s="35"/>
      <c r="LQ90" s="35"/>
      <c r="LR90" s="35"/>
      <c r="LS90" s="35"/>
      <c r="LT90" s="35"/>
      <c r="LU90" s="35"/>
      <c r="LV90" s="35"/>
      <c r="LW90" s="35"/>
      <c r="LX90" s="35"/>
      <c r="LY90" s="35"/>
      <c r="LZ90" s="35"/>
      <c r="MA90" s="35"/>
      <c r="MB90" s="35"/>
      <c r="MC90" s="35"/>
      <c r="MD90" s="35"/>
      <c r="ME90" s="35"/>
      <c r="MF90" s="35"/>
      <c r="MG90" s="35"/>
      <c r="MH90" s="35"/>
      <c r="MI90" s="35"/>
      <c r="MJ90" s="35"/>
      <c r="MK90" s="35"/>
    </row>
    <row r="91" spans="1:349" s="32" customFormat="1" ht="64.150000000000006" customHeight="1" x14ac:dyDescent="0.25">
      <c r="A91" s="71">
        <v>44845</v>
      </c>
      <c r="B91" s="37" t="s">
        <v>229</v>
      </c>
      <c r="C91" s="26" t="s">
        <v>191</v>
      </c>
      <c r="D91" s="33" t="s">
        <v>368</v>
      </c>
      <c r="E91" s="26" t="s">
        <v>369</v>
      </c>
      <c r="F91" s="58" t="s">
        <v>192</v>
      </c>
      <c r="G91" s="26"/>
      <c r="H91" s="26"/>
      <c r="I91" s="26"/>
      <c r="J91" s="26"/>
      <c r="K91" s="29">
        <v>30565.54</v>
      </c>
      <c r="L91" s="29">
        <v>2693.92</v>
      </c>
      <c r="M91" s="34">
        <f t="shared" si="6"/>
        <v>27871.620000000003</v>
      </c>
      <c r="N91" s="30">
        <f t="shared" si="7"/>
        <v>2693.9199999999983</v>
      </c>
      <c r="O91" s="31"/>
      <c r="P91" s="38"/>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c r="IT91" s="35"/>
      <c r="IU91" s="35"/>
      <c r="IV91" s="35"/>
      <c r="IW91" s="35"/>
      <c r="IX91" s="35"/>
      <c r="IY91" s="35"/>
      <c r="IZ91" s="35"/>
      <c r="JA91" s="35"/>
      <c r="JB91" s="35"/>
      <c r="JC91" s="35"/>
      <c r="JD91" s="35"/>
      <c r="JE91" s="35"/>
      <c r="JF91" s="35"/>
      <c r="JG91" s="35"/>
      <c r="JH91" s="35"/>
      <c r="JI91" s="35"/>
      <c r="JJ91" s="35"/>
      <c r="JK91" s="35"/>
      <c r="JL91" s="35"/>
      <c r="JM91" s="35"/>
      <c r="JN91" s="35"/>
      <c r="JO91" s="35"/>
      <c r="JP91" s="35"/>
      <c r="JQ91" s="35"/>
      <c r="JR91" s="35"/>
      <c r="JS91" s="35"/>
      <c r="JT91" s="35"/>
      <c r="JU91" s="35"/>
      <c r="JV91" s="35"/>
      <c r="JW91" s="35"/>
      <c r="JX91" s="35"/>
      <c r="JY91" s="35"/>
      <c r="JZ91" s="35"/>
      <c r="KA91" s="35"/>
      <c r="KB91" s="35"/>
      <c r="KC91" s="35"/>
      <c r="KD91" s="35"/>
      <c r="KE91" s="35"/>
      <c r="KF91" s="35"/>
      <c r="KG91" s="35"/>
      <c r="KH91" s="35"/>
      <c r="KI91" s="35"/>
      <c r="KJ91" s="35"/>
      <c r="KK91" s="35"/>
      <c r="KL91" s="35"/>
      <c r="KM91" s="35"/>
      <c r="KN91" s="35"/>
      <c r="KO91" s="35"/>
      <c r="KP91" s="35"/>
      <c r="KQ91" s="35"/>
      <c r="KR91" s="35"/>
      <c r="KS91" s="35"/>
      <c r="KT91" s="35"/>
      <c r="KU91" s="35"/>
      <c r="KV91" s="35"/>
      <c r="KW91" s="35"/>
      <c r="KX91" s="35"/>
      <c r="KY91" s="35"/>
      <c r="KZ91" s="35"/>
      <c r="LA91" s="35"/>
      <c r="LB91" s="35"/>
      <c r="LC91" s="35"/>
      <c r="LD91" s="35"/>
      <c r="LE91" s="35"/>
      <c r="LF91" s="35"/>
      <c r="LG91" s="35"/>
      <c r="LH91" s="35"/>
      <c r="LI91" s="35"/>
      <c r="LJ91" s="35"/>
      <c r="LK91" s="35"/>
      <c r="LL91" s="35"/>
      <c r="LM91" s="35"/>
      <c r="LN91" s="35"/>
      <c r="LO91" s="35"/>
      <c r="LP91" s="35"/>
      <c r="LQ91" s="35"/>
      <c r="LR91" s="35"/>
      <c r="LS91" s="35"/>
      <c r="LT91" s="35"/>
      <c r="LU91" s="35"/>
      <c r="LV91" s="35"/>
      <c r="LW91" s="35"/>
      <c r="LX91" s="35"/>
      <c r="LY91" s="35"/>
      <c r="LZ91" s="35"/>
      <c r="MA91" s="35"/>
      <c r="MB91" s="35"/>
      <c r="MC91" s="35"/>
      <c r="MD91" s="35"/>
      <c r="ME91" s="35"/>
      <c r="MF91" s="35"/>
      <c r="MG91" s="35"/>
      <c r="MH91" s="35"/>
      <c r="MI91" s="35"/>
      <c r="MJ91" s="35"/>
      <c r="MK91" s="35"/>
    </row>
    <row r="92" spans="1:349" s="32" customFormat="1" ht="37.5" customHeight="1" x14ac:dyDescent="0.25">
      <c r="A92" s="71" t="s">
        <v>370</v>
      </c>
      <c r="B92" s="37" t="s">
        <v>230</v>
      </c>
      <c r="C92" s="26" t="s">
        <v>193</v>
      </c>
      <c r="D92" s="33" t="s">
        <v>258</v>
      </c>
      <c r="E92" s="26" t="s">
        <v>365</v>
      </c>
      <c r="F92" s="58" t="s">
        <v>194</v>
      </c>
      <c r="G92" s="40"/>
      <c r="H92" s="26"/>
      <c r="I92" s="40"/>
      <c r="J92" s="26"/>
      <c r="K92" s="34">
        <v>102502.5</v>
      </c>
      <c r="L92" s="34">
        <v>4400</v>
      </c>
      <c r="M92" s="29">
        <f t="shared" si="6"/>
        <v>98102.5</v>
      </c>
      <c r="N92" s="30">
        <f t="shared" si="7"/>
        <v>4400</v>
      </c>
      <c r="O92" s="31"/>
    </row>
    <row r="93" spans="1:349" s="32" customFormat="1" ht="49.5" customHeight="1" x14ac:dyDescent="0.25">
      <c r="A93" s="71" t="s">
        <v>371</v>
      </c>
      <c r="B93" s="37" t="s">
        <v>231</v>
      </c>
      <c r="C93" s="26" t="s">
        <v>59</v>
      </c>
      <c r="D93" s="27" t="s">
        <v>259</v>
      </c>
      <c r="E93" s="26" t="s">
        <v>372</v>
      </c>
      <c r="F93" s="58" t="s">
        <v>195</v>
      </c>
      <c r="G93" s="28"/>
      <c r="H93" s="28"/>
      <c r="I93" s="28"/>
      <c r="J93" s="28"/>
      <c r="K93" s="29">
        <v>53100</v>
      </c>
      <c r="L93" s="29">
        <v>2250</v>
      </c>
      <c r="M93" s="34">
        <f t="shared" si="6"/>
        <v>50850</v>
      </c>
      <c r="N93" s="30">
        <f t="shared" si="7"/>
        <v>2250</v>
      </c>
      <c r="O93" s="31"/>
    </row>
    <row r="94" spans="1:349" s="32" customFormat="1" ht="47.25" customHeight="1" x14ac:dyDescent="0.25">
      <c r="A94" s="71" t="s">
        <v>373</v>
      </c>
      <c r="B94" s="25">
        <v>40189</v>
      </c>
      <c r="C94" s="26" t="s">
        <v>196</v>
      </c>
      <c r="D94" s="27" t="s">
        <v>254</v>
      </c>
      <c r="E94" s="28" t="s">
        <v>415</v>
      </c>
      <c r="F94" s="58" t="s">
        <v>197</v>
      </c>
      <c r="G94" s="28"/>
      <c r="H94" s="28"/>
      <c r="I94" s="28"/>
      <c r="J94" s="28"/>
      <c r="K94" s="29">
        <v>9692.52</v>
      </c>
      <c r="L94" s="29">
        <v>410.7</v>
      </c>
      <c r="M94" s="29">
        <f t="shared" si="6"/>
        <v>9281.82</v>
      </c>
      <c r="N94" s="30">
        <f t="shared" si="7"/>
        <v>410.70000000000073</v>
      </c>
      <c r="O94" s="31"/>
    </row>
    <row r="95" spans="1:349" s="32" customFormat="1" ht="38.25" customHeight="1" x14ac:dyDescent="0.25">
      <c r="A95" s="71">
        <v>44603</v>
      </c>
      <c r="B95" s="25" t="s">
        <v>232</v>
      </c>
      <c r="C95" s="26" t="s">
        <v>198</v>
      </c>
      <c r="D95" s="27" t="s">
        <v>260</v>
      </c>
      <c r="E95" s="28" t="s">
        <v>374</v>
      </c>
      <c r="F95" s="58" t="s">
        <v>199</v>
      </c>
      <c r="G95" s="28"/>
      <c r="H95" s="28"/>
      <c r="I95" s="28"/>
      <c r="J95" s="28"/>
      <c r="K95" s="29">
        <v>14455</v>
      </c>
      <c r="L95" s="29">
        <v>612.5</v>
      </c>
      <c r="M95" s="34">
        <f t="shared" si="6"/>
        <v>13842.5</v>
      </c>
      <c r="N95" s="30">
        <f t="shared" si="7"/>
        <v>612.5</v>
      </c>
      <c r="O95" s="31"/>
    </row>
    <row r="96" spans="1:349" s="32" customFormat="1" ht="36" customHeight="1" x14ac:dyDescent="0.25">
      <c r="A96" s="71">
        <v>44850</v>
      </c>
      <c r="B96" s="25">
        <v>31049</v>
      </c>
      <c r="C96" s="26" t="s">
        <v>200</v>
      </c>
      <c r="D96" s="27" t="s">
        <v>261</v>
      </c>
      <c r="E96" s="28" t="s">
        <v>374</v>
      </c>
      <c r="F96" s="58" t="s">
        <v>201</v>
      </c>
      <c r="G96" s="28"/>
      <c r="H96" s="28"/>
      <c r="I96" s="28"/>
      <c r="J96" s="28"/>
      <c r="K96" s="29">
        <v>263757.8</v>
      </c>
      <c r="L96" s="29">
        <v>11210.5</v>
      </c>
      <c r="M96" s="34">
        <f t="shared" si="6"/>
        <v>252547.3</v>
      </c>
      <c r="N96" s="30">
        <f t="shared" si="7"/>
        <v>11210.5</v>
      </c>
      <c r="O96" s="31"/>
    </row>
    <row r="97" spans="1:349" s="32" customFormat="1" ht="39" customHeight="1" x14ac:dyDescent="0.25">
      <c r="A97" s="71">
        <v>44662</v>
      </c>
      <c r="B97" s="37" t="s">
        <v>233</v>
      </c>
      <c r="C97" s="26" t="s">
        <v>202</v>
      </c>
      <c r="D97" s="27" t="s">
        <v>262</v>
      </c>
      <c r="E97" s="28" t="s">
        <v>375</v>
      </c>
      <c r="F97" s="58" t="s">
        <v>203</v>
      </c>
      <c r="G97" s="28"/>
      <c r="H97" s="28"/>
      <c r="I97" s="28"/>
      <c r="J97" s="28"/>
      <c r="K97" s="29">
        <v>48970</v>
      </c>
      <c r="L97" s="29">
        <v>2075</v>
      </c>
      <c r="M97" s="34">
        <f t="shared" si="6"/>
        <v>46895</v>
      </c>
      <c r="N97" s="30">
        <f t="shared" si="7"/>
        <v>2075</v>
      </c>
      <c r="O97" s="31"/>
    </row>
    <row r="98" spans="1:349" s="32" customFormat="1" ht="34.5" customHeight="1" x14ac:dyDescent="0.25">
      <c r="A98" s="71" t="s">
        <v>371</v>
      </c>
      <c r="B98" s="25">
        <v>4119</v>
      </c>
      <c r="C98" s="26" t="s">
        <v>204</v>
      </c>
      <c r="D98" s="28" t="s">
        <v>407</v>
      </c>
      <c r="E98" s="28" t="s">
        <v>376</v>
      </c>
      <c r="F98" s="58" t="s">
        <v>205</v>
      </c>
      <c r="G98" s="28"/>
      <c r="H98" s="28"/>
      <c r="I98" s="28"/>
      <c r="J98" s="28"/>
      <c r="K98" s="29">
        <v>33657.68</v>
      </c>
      <c r="L98" s="29">
        <v>1426.18</v>
      </c>
      <c r="M98" s="34">
        <f t="shared" si="6"/>
        <v>32231.5</v>
      </c>
      <c r="N98" s="30">
        <f t="shared" si="7"/>
        <v>1426.1800000000003</v>
      </c>
      <c r="O98" s="31"/>
    </row>
    <row r="99" spans="1:349" s="32" customFormat="1" ht="39.75" customHeight="1" x14ac:dyDescent="0.25">
      <c r="A99" s="71" t="s">
        <v>377</v>
      </c>
      <c r="B99" s="25" t="s">
        <v>378</v>
      </c>
      <c r="C99" s="26" t="s">
        <v>206</v>
      </c>
      <c r="D99" s="27" t="s">
        <v>263</v>
      </c>
      <c r="E99" s="28" t="s">
        <v>365</v>
      </c>
      <c r="F99" s="58" t="s">
        <v>207</v>
      </c>
      <c r="G99" s="28"/>
      <c r="H99" s="28"/>
      <c r="I99" s="28"/>
      <c r="J99" s="28"/>
      <c r="K99" s="29">
        <v>100287</v>
      </c>
      <c r="L99" s="29">
        <v>4310</v>
      </c>
      <c r="M99" s="34">
        <f t="shared" si="6"/>
        <v>95977</v>
      </c>
      <c r="N99" s="30">
        <f t="shared" si="7"/>
        <v>4310</v>
      </c>
      <c r="O99" s="31"/>
    </row>
    <row r="100" spans="1:349" s="32" customFormat="1" ht="54" customHeight="1" x14ac:dyDescent="0.25">
      <c r="A100" s="71" t="s">
        <v>379</v>
      </c>
      <c r="B100" s="25">
        <v>115140</v>
      </c>
      <c r="C100" s="26" t="s">
        <v>208</v>
      </c>
      <c r="D100" s="33" t="s">
        <v>264</v>
      </c>
      <c r="E100" s="28" t="s">
        <v>380</v>
      </c>
      <c r="F100" s="58" t="s">
        <v>209</v>
      </c>
      <c r="G100" s="28"/>
      <c r="H100" s="28"/>
      <c r="I100" s="28"/>
      <c r="J100" s="28"/>
      <c r="K100" s="29">
        <v>874769.75</v>
      </c>
      <c r="L100" s="29">
        <v>37066.519999999997</v>
      </c>
      <c r="M100" s="34">
        <f t="shared" si="6"/>
        <v>837703.23</v>
      </c>
      <c r="N100" s="30">
        <f t="shared" si="7"/>
        <v>37066.520000000019</v>
      </c>
      <c r="O100" s="31"/>
    </row>
    <row r="101" spans="1:349" s="32" customFormat="1" ht="42" customHeight="1" x14ac:dyDescent="0.25">
      <c r="A101" s="71" t="s">
        <v>381</v>
      </c>
      <c r="B101" s="60" t="s">
        <v>73</v>
      </c>
      <c r="C101" s="26" t="s">
        <v>210</v>
      </c>
      <c r="D101" s="27" t="s">
        <v>265</v>
      </c>
      <c r="E101" s="28" t="s">
        <v>382</v>
      </c>
      <c r="F101" s="58" t="s">
        <v>211</v>
      </c>
      <c r="G101" s="28"/>
      <c r="H101" s="28"/>
      <c r="I101" s="28"/>
      <c r="J101" s="28"/>
      <c r="K101" s="29">
        <v>17110</v>
      </c>
      <c r="L101" s="29">
        <v>725</v>
      </c>
      <c r="M101" s="34">
        <f t="shared" si="6"/>
        <v>16385</v>
      </c>
      <c r="N101" s="30">
        <f t="shared" si="7"/>
        <v>725</v>
      </c>
      <c r="O101" s="31"/>
    </row>
    <row r="102" spans="1:349" s="32" customFormat="1" ht="64.5" customHeight="1" x14ac:dyDescent="0.25">
      <c r="A102" s="71">
        <v>44724</v>
      </c>
      <c r="B102" s="60">
        <v>12973</v>
      </c>
      <c r="C102" s="26" t="s">
        <v>212</v>
      </c>
      <c r="D102" s="27" t="s">
        <v>266</v>
      </c>
      <c r="E102" s="28" t="s">
        <v>425</v>
      </c>
      <c r="F102" s="58" t="s">
        <v>213</v>
      </c>
      <c r="G102" s="28"/>
      <c r="H102" s="28"/>
      <c r="I102" s="28"/>
      <c r="J102" s="28"/>
      <c r="K102" s="29">
        <v>615056.26</v>
      </c>
      <c r="L102" s="29">
        <v>26061.71</v>
      </c>
      <c r="M102" s="34">
        <f t="shared" si="6"/>
        <v>588994.55000000005</v>
      </c>
      <c r="N102" s="30">
        <f t="shared" si="7"/>
        <v>26061.709999999963</v>
      </c>
      <c r="O102" s="31"/>
    </row>
    <row r="103" spans="1:349" s="32" customFormat="1" ht="64.5" customHeight="1" x14ac:dyDescent="0.25">
      <c r="A103" s="71">
        <v>44753</v>
      </c>
      <c r="B103" s="60" t="s">
        <v>234</v>
      </c>
      <c r="C103" s="26" t="s">
        <v>214</v>
      </c>
      <c r="D103" s="27" t="s">
        <v>383</v>
      </c>
      <c r="E103" s="28" t="s">
        <v>426</v>
      </c>
      <c r="F103" s="58" t="s">
        <v>215</v>
      </c>
      <c r="G103" s="28"/>
      <c r="H103" s="28"/>
      <c r="I103" s="28"/>
      <c r="J103" s="28"/>
      <c r="K103" s="29">
        <v>181130</v>
      </c>
      <c r="L103" s="29">
        <v>15964</v>
      </c>
      <c r="M103" s="34">
        <f t="shared" si="6"/>
        <v>165166</v>
      </c>
      <c r="N103" s="30">
        <f t="shared" si="7"/>
        <v>15964</v>
      </c>
      <c r="O103" s="31"/>
    </row>
    <row r="104" spans="1:349" s="32" customFormat="1" ht="53.25" customHeight="1" x14ac:dyDescent="0.25">
      <c r="A104" s="71" t="s">
        <v>384</v>
      </c>
      <c r="B104" s="73" t="s">
        <v>235</v>
      </c>
      <c r="C104" s="26" t="s">
        <v>216</v>
      </c>
      <c r="D104" s="28" t="s">
        <v>253</v>
      </c>
      <c r="E104" s="28" t="s">
        <v>385</v>
      </c>
      <c r="F104" s="59" t="s">
        <v>217</v>
      </c>
      <c r="G104" s="28"/>
      <c r="H104" s="28"/>
      <c r="I104" s="28"/>
      <c r="J104" s="28"/>
      <c r="K104" s="29">
        <v>36934</v>
      </c>
      <c r="L104" s="29">
        <v>1565</v>
      </c>
      <c r="M104" s="29">
        <f t="shared" si="6"/>
        <v>35369</v>
      </c>
      <c r="N104" s="30">
        <f t="shared" si="7"/>
        <v>1565</v>
      </c>
      <c r="O104" s="31"/>
      <c r="P104" s="38"/>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c r="IT104" s="35"/>
      <c r="IU104" s="35"/>
      <c r="IV104" s="35"/>
      <c r="IW104" s="35"/>
      <c r="IX104" s="35"/>
      <c r="IY104" s="35"/>
      <c r="IZ104" s="35"/>
      <c r="JA104" s="35"/>
      <c r="JB104" s="35"/>
      <c r="JC104" s="35"/>
      <c r="JD104" s="35"/>
      <c r="JE104" s="35"/>
      <c r="JF104" s="35"/>
      <c r="JG104" s="35"/>
      <c r="JH104" s="35"/>
      <c r="JI104" s="35"/>
      <c r="JJ104" s="35"/>
      <c r="JK104" s="35"/>
      <c r="JL104" s="35"/>
      <c r="JM104" s="35"/>
      <c r="JN104" s="35"/>
      <c r="JO104" s="35"/>
      <c r="JP104" s="35"/>
      <c r="JQ104" s="35"/>
      <c r="JR104" s="35"/>
      <c r="JS104" s="35"/>
      <c r="JT104" s="35"/>
      <c r="JU104" s="35"/>
      <c r="JV104" s="35"/>
      <c r="JW104" s="35"/>
      <c r="JX104" s="35"/>
      <c r="JY104" s="35"/>
      <c r="JZ104" s="35"/>
      <c r="KA104" s="35"/>
      <c r="KB104" s="35"/>
      <c r="KC104" s="35"/>
      <c r="KD104" s="35"/>
      <c r="KE104" s="35"/>
      <c r="KF104" s="35"/>
      <c r="KG104" s="35"/>
      <c r="KH104" s="35"/>
      <c r="KI104" s="35"/>
      <c r="KJ104" s="35"/>
      <c r="KK104" s="35"/>
      <c r="KL104" s="35"/>
      <c r="KM104" s="35"/>
      <c r="KN104" s="35"/>
      <c r="KO104" s="35"/>
      <c r="KP104" s="35"/>
      <c r="KQ104" s="35"/>
      <c r="KR104" s="35"/>
      <c r="KS104" s="35"/>
      <c r="KT104" s="35"/>
      <c r="KU104" s="35"/>
      <c r="KV104" s="35"/>
      <c r="KW104" s="35"/>
      <c r="KX104" s="35"/>
      <c r="KY104" s="35"/>
      <c r="KZ104" s="35"/>
      <c r="LA104" s="35"/>
      <c r="LB104" s="35"/>
      <c r="LC104" s="35"/>
      <c r="LD104" s="35"/>
      <c r="LE104" s="35"/>
      <c r="LF104" s="35"/>
      <c r="LG104" s="35"/>
      <c r="LH104" s="35"/>
      <c r="LI104" s="35"/>
      <c r="LJ104" s="35"/>
      <c r="LK104" s="35"/>
      <c r="LL104" s="35"/>
      <c r="LM104" s="35"/>
      <c r="LN104" s="35"/>
      <c r="LO104" s="35"/>
      <c r="LP104" s="35"/>
      <c r="LQ104" s="35"/>
      <c r="LR104" s="35"/>
      <c r="LS104" s="35"/>
      <c r="LT104" s="35"/>
      <c r="LU104" s="35"/>
      <c r="LV104" s="35"/>
      <c r="LW104" s="35"/>
      <c r="LX104" s="35"/>
      <c r="LY104" s="35"/>
      <c r="LZ104" s="35"/>
      <c r="MA104" s="35"/>
      <c r="MB104" s="35"/>
      <c r="MC104" s="35"/>
      <c r="MD104" s="35"/>
      <c r="ME104" s="35"/>
      <c r="MF104" s="35"/>
      <c r="MG104" s="35"/>
      <c r="MH104" s="35"/>
      <c r="MI104" s="35"/>
      <c r="MJ104" s="35"/>
      <c r="MK104" s="35"/>
    </row>
    <row r="105" spans="1:349" s="32" customFormat="1" ht="47.25" customHeight="1" x14ac:dyDescent="0.25">
      <c r="A105" s="71" t="s">
        <v>386</v>
      </c>
      <c r="B105" s="25" t="s">
        <v>236</v>
      </c>
      <c r="C105" s="26" t="s">
        <v>218</v>
      </c>
      <c r="D105" s="27" t="s">
        <v>267</v>
      </c>
      <c r="E105" s="28" t="s">
        <v>387</v>
      </c>
      <c r="F105" s="59" t="s">
        <v>219</v>
      </c>
      <c r="G105" s="28"/>
      <c r="H105" s="28"/>
      <c r="I105" s="28"/>
      <c r="J105" s="28"/>
      <c r="K105" s="29">
        <v>73016.83</v>
      </c>
      <c r="L105" s="29">
        <v>3093.94</v>
      </c>
      <c r="M105" s="34">
        <f t="shared" si="6"/>
        <v>69922.89</v>
      </c>
      <c r="N105" s="30">
        <f t="shared" si="7"/>
        <v>3093.9400000000023</v>
      </c>
      <c r="O105" s="31"/>
    </row>
    <row r="106" spans="1:349" s="27" customFormat="1" ht="47.25" customHeight="1" x14ac:dyDescent="0.25">
      <c r="A106" s="71">
        <v>44691</v>
      </c>
      <c r="B106" s="37" t="s">
        <v>73</v>
      </c>
      <c r="C106" s="26" t="s">
        <v>220</v>
      </c>
      <c r="D106" s="27" t="s">
        <v>268</v>
      </c>
      <c r="E106" s="26" t="s">
        <v>388</v>
      </c>
      <c r="F106" s="59" t="s">
        <v>221</v>
      </c>
      <c r="G106" s="28"/>
      <c r="H106" s="28"/>
      <c r="I106" s="28"/>
      <c r="J106" s="28"/>
      <c r="K106" s="29">
        <v>47200</v>
      </c>
      <c r="L106" s="29">
        <v>4160</v>
      </c>
      <c r="M106" s="29">
        <f t="shared" si="6"/>
        <v>43040</v>
      </c>
      <c r="N106" s="30">
        <f t="shared" si="7"/>
        <v>4160</v>
      </c>
      <c r="O106" s="31"/>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c r="IM106" s="32"/>
      <c r="IN106" s="32"/>
      <c r="IO106" s="32"/>
      <c r="IP106" s="32"/>
      <c r="IQ106" s="32"/>
      <c r="IR106" s="32"/>
      <c r="IS106" s="32"/>
      <c r="IT106" s="32"/>
      <c r="IU106" s="32"/>
      <c r="IV106" s="32"/>
      <c r="IW106" s="32"/>
      <c r="IX106" s="32"/>
      <c r="IY106" s="32"/>
      <c r="IZ106" s="32"/>
      <c r="JA106" s="32"/>
      <c r="JB106" s="32"/>
      <c r="JC106" s="32"/>
      <c r="JD106" s="32"/>
      <c r="JE106" s="32"/>
      <c r="JF106" s="32"/>
      <c r="JG106" s="32"/>
      <c r="JH106" s="32"/>
      <c r="JI106" s="32"/>
      <c r="JJ106" s="32"/>
      <c r="JK106" s="32"/>
      <c r="JL106" s="32"/>
      <c r="JM106" s="32"/>
      <c r="JN106" s="32"/>
      <c r="JO106" s="32"/>
      <c r="JP106" s="32"/>
      <c r="JQ106" s="32"/>
      <c r="JR106" s="32"/>
      <c r="JS106" s="32"/>
      <c r="JT106" s="32"/>
      <c r="JU106" s="32"/>
      <c r="JV106" s="32"/>
      <c r="JW106" s="32"/>
      <c r="JX106" s="32"/>
      <c r="JY106" s="32"/>
      <c r="JZ106" s="32"/>
      <c r="KA106" s="32"/>
      <c r="KB106" s="32"/>
      <c r="KC106" s="32"/>
      <c r="KD106" s="32"/>
      <c r="KE106" s="32"/>
      <c r="KF106" s="32"/>
      <c r="KG106" s="32"/>
      <c r="KH106" s="32"/>
      <c r="KI106" s="32"/>
      <c r="KJ106" s="32"/>
      <c r="KK106" s="32"/>
      <c r="KL106" s="32"/>
      <c r="KM106" s="32"/>
      <c r="KN106" s="32"/>
      <c r="KO106" s="32"/>
      <c r="KP106" s="32"/>
      <c r="KQ106" s="32"/>
      <c r="KR106" s="32"/>
      <c r="KS106" s="32"/>
      <c r="KT106" s="32"/>
      <c r="KU106" s="32"/>
      <c r="KV106" s="32"/>
      <c r="KW106" s="32"/>
      <c r="KX106" s="32"/>
      <c r="KY106" s="32"/>
      <c r="KZ106" s="32"/>
      <c r="LA106" s="32"/>
      <c r="LB106" s="32"/>
      <c r="LC106" s="32"/>
      <c r="LD106" s="32"/>
      <c r="LE106" s="32"/>
      <c r="LF106" s="32"/>
      <c r="LG106" s="32"/>
      <c r="LH106" s="32"/>
      <c r="LI106" s="32"/>
      <c r="LJ106" s="32"/>
      <c r="LK106" s="32"/>
      <c r="LL106" s="32"/>
      <c r="LM106" s="32"/>
      <c r="LN106" s="32"/>
      <c r="LO106" s="32"/>
      <c r="LP106" s="32"/>
      <c r="LQ106" s="32"/>
      <c r="LR106" s="32"/>
      <c r="LS106" s="32"/>
      <c r="LT106" s="32"/>
      <c r="LU106" s="32"/>
      <c r="LV106" s="32"/>
      <c r="LW106" s="32"/>
      <c r="LX106" s="32"/>
      <c r="LY106" s="32"/>
      <c r="LZ106" s="32"/>
      <c r="MA106" s="32"/>
      <c r="MB106" s="32"/>
      <c r="MC106" s="32"/>
      <c r="MD106" s="32"/>
      <c r="ME106" s="32"/>
      <c r="MF106" s="32"/>
      <c r="MG106" s="32"/>
      <c r="MH106" s="32"/>
      <c r="MI106" s="32"/>
      <c r="MJ106" s="32"/>
      <c r="MK106" s="32"/>
    </row>
    <row r="107" spans="1:349" s="39" customFormat="1" ht="36" customHeight="1" x14ac:dyDescent="0.25">
      <c r="A107" s="71">
        <v>44896</v>
      </c>
      <c r="B107" s="37" t="s">
        <v>73</v>
      </c>
      <c r="C107" s="26" t="s">
        <v>222</v>
      </c>
      <c r="D107" s="27" t="s">
        <v>269</v>
      </c>
      <c r="E107" s="26" t="s">
        <v>389</v>
      </c>
      <c r="F107" s="59" t="s">
        <v>223</v>
      </c>
      <c r="G107" s="28"/>
      <c r="H107" s="28"/>
      <c r="I107" s="28"/>
      <c r="J107" s="28"/>
      <c r="K107" s="29">
        <v>59000</v>
      </c>
      <c r="L107" s="29">
        <v>5200</v>
      </c>
      <c r="M107" s="34">
        <f t="shared" si="6"/>
        <v>53800</v>
      </c>
      <c r="N107" s="30">
        <f t="shared" si="7"/>
        <v>5200</v>
      </c>
      <c r="O107" s="31"/>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c r="IM107" s="32"/>
      <c r="IN107" s="32"/>
      <c r="IO107" s="32"/>
      <c r="IP107" s="32"/>
      <c r="IQ107" s="32"/>
      <c r="IR107" s="32"/>
      <c r="IS107" s="32"/>
      <c r="IT107" s="32"/>
      <c r="IU107" s="32"/>
      <c r="IV107" s="32"/>
      <c r="IW107" s="32"/>
      <c r="IX107" s="32"/>
      <c r="IY107" s="32"/>
      <c r="IZ107" s="32"/>
      <c r="JA107" s="32"/>
      <c r="JB107" s="32"/>
      <c r="JC107" s="32"/>
      <c r="JD107" s="32"/>
      <c r="JE107" s="32"/>
      <c r="JF107" s="32"/>
      <c r="JG107" s="32"/>
      <c r="JH107" s="32"/>
      <c r="JI107" s="32"/>
      <c r="JJ107" s="32"/>
      <c r="JK107" s="32"/>
      <c r="JL107" s="32"/>
      <c r="JM107" s="32"/>
      <c r="JN107" s="32"/>
      <c r="JO107" s="32"/>
      <c r="JP107" s="32"/>
      <c r="JQ107" s="32"/>
      <c r="JR107" s="32"/>
      <c r="JS107" s="32"/>
      <c r="JT107" s="32"/>
      <c r="JU107" s="32"/>
      <c r="JV107" s="32"/>
      <c r="JW107" s="32"/>
      <c r="JX107" s="32"/>
      <c r="JY107" s="32"/>
      <c r="JZ107" s="32"/>
      <c r="KA107" s="32"/>
      <c r="KB107" s="32"/>
      <c r="KC107" s="32"/>
      <c r="KD107" s="32"/>
      <c r="KE107" s="32"/>
      <c r="KF107" s="32"/>
      <c r="KG107" s="32"/>
      <c r="KH107" s="32"/>
      <c r="KI107" s="32"/>
      <c r="KJ107" s="32"/>
      <c r="KK107" s="32"/>
      <c r="KL107" s="32"/>
      <c r="KM107" s="32"/>
      <c r="KN107" s="32"/>
      <c r="KO107" s="32"/>
      <c r="KP107" s="32"/>
      <c r="KQ107" s="32"/>
      <c r="KR107" s="32"/>
      <c r="KS107" s="32"/>
      <c r="KT107" s="32"/>
      <c r="KU107" s="32"/>
      <c r="KV107" s="32"/>
      <c r="KW107" s="32"/>
      <c r="KX107" s="32"/>
      <c r="KY107" s="32"/>
      <c r="KZ107" s="32"/>
      <c r="LA107" s="32"/>
      <c r="LB107" s="32"/>
      <c r="LC107" s="32"/>
      <c r="LD107" s="32"/>
      <c r="LE107" s="32"/>
      <c r="LF107" s="32"/>
      <c r="LG107" s="32"/>
      <c r="LH107" s="32"/>
      <c r="LI107" s="32"/>
      <c r="LJ107" s="32"/>
      <c r="LK107" s="32"/>
      <c r="LL107" s="32"/>
      <c r="LM107" s="32"/>
      <c r="LN107" s="32"/>
      <c r="LO107" s="32"/>
      <c r="LP107" s="32"/>
      <c r="LQ107" s="32"/>
      <c r="LR107" s="32"/>
      <c r="LS107" s="32"/>
      <c r="LT107" s="32"/>
      <c r="LU107" s="32"/>
      <c r="LV107" s="32"/>
      <c r="LW107" s="32"/>
      <c r="LX107" s="32"/>
      <c r="LY107" s="32"/>
      <c r="LZ107" s="32"/>
      <c r="MA107" s="32"/>
      <c r="MB107" s="32"/>
      <c r="MC107" s="32"/>
      <c r="MD107" s="32"/>
      <c r="ME107" s="32"/>
      <c r="MF107" s="32"/>
      <c r="MG107" s="32"/>
      <c r="MH107" s="32"/>
      <c r="MI107" s="32"/>
      <c r="MJ107" s="32"/>
      <c r="MK107" s="32"/>
    </row>
    <row r="108" spans="1:349" s="32" customFormat="1" ht="36.75" customHeight="1" x14ac:dyDescent="0.25">
      <c r="A108" s="71">
        <v>44862</v>
      </c>
      <c r="B108" s="25" t="s">
        <v>73</v>
      </c>
      <c r="C108" s="26" t="s">
        <v>224</v>
      </c>
      <c r="D108" s="27" t="s">
        <v>269</v>
      </c>
      <c r="E108" s="26" t="s">
        <v>225</v>
      </c>
      <c r="F108" s="58" t="s">
        <v>226</v>
      </c>
      <c r="G108" s="28"/>
      <c r="H108" s="28"/>
      <c r="I108" s="28"/>
      <c r="J108" s="28"/>
      <c r="K108" s="29">
        <v>59000</v>
      </c>
      <c r="L108" s="29">
        <v>5200</v>
      </c>
      <c r="M108" s="29">
        <f t="shared" si="6"/>
        <v>53800</v>
      </c>
      <c r="N108" s="30">
        <f t="shared" si="7"/>
        <v>5200</v>
      </c>
      <c r="O108" s="31"/>
    </row>
    <row r="109" spans="1:349" s="32" customFormat="1" ht="51.75" customHeight="1" x14ac:dyDescent="0.25">
      <c r="A109" s="71" t="s">
        <v>381</v>
      </c>
      <c r="B109" s="25" t="s">
        <v>73</v>
      </c>
      <c r="C109" s="26" t="s">
        <v>57</v>
      </c>
      <c r="D109" s="27" t="s">
        <v>270</v>
      </c>
      <c r="E109" s="28" t="s">
        <v>390</v>
      </c>
      <c r="F109" s="58" t="s">
        <v>227</v>
      </c>
      <c r="G109" s="28"/>
      <c r="H109" s="28"/>
      <c r="I109" s="28"/>
      <c r="J109" s="28"/>
      <c r="K109" s="29">
        <v>149860</v>
      </c>
      <c r="L109" s="29">
        <v>13208</v>
      </c>
      <c r="M109" s="34">
        <f t="shared" si="6"/>
        <v>136652</v>
      </c>
      <c r="N109" s="30">
        <f t="shared" si="7"/>
        <v>13208</v>
      </c>
      <c r="O109" s="31"/>
    </row>
    <row r="110" spans="1:349" s="32" customFormat="1" ht="48.75" customHeight="1" x14ac:dyDescent="0.25">
      <c r="A110" s="71">
        <v>44864</v>
      </c>
      <c r="B110" s="37" t="s">
        <v>237</v>
      </c>
      <c r="C110" s="26" t="s">
        <v>428</v>
      </c>
      <c r="D110" s="28" t="s">
        <v>427</v>
      </c>
      <c r="E110" s="26" t="s">
        <v>391</v>
      </c>
      <c r="F110" s="58" t="s">
        <v>228</v>
      </c>
      <c r="G110" s="28"/>
      <c r="H110" s="28"/>
      <c r="I110" s="28"/>
      <c r="J110" s="28"/>
      <c r="K110" s="29">
        <v>6346.05</v>
      </c>
      <c r="L110" s="29">
        <v>268.91000000000003</v>
      </c>
      <c r="M110" s="29">
        <f t="shared" ref="M110:M113" si="8">K110-L110</f>
        <v>6077.14</v>
      </c>
      <c r="N110" s="30">
        <f t="shared" si="7"/>
        <v>268.90999999999985</v>
      </c>
      <c r="O110" s="31"/>
    </row>
    <row r="111" spans="1:349" s="32" customFormat="1" ht="48.75" customHeight="1" x14ac:dyDescent="0.25">
      <c r="A111" s="71" t="s">
        <v>392</v>
      </c>
      <c r="B111" s="25" t="s">
        <v>73</v>
      </c>
      <c r="C111" s="26" t="s">
        <v>393</v>
      </c>
      <c r="D111" s="28" t="s">
        <v>416</v>
      </c>
      <c r="E111" s="26" t="s">
        <v>394</v>
      </c>
      <c r="F111" s="58" t="s">
        <v>395</v>
      </c>
      <c r="G111" s="28"/>
      <c r="H111" s="28"/>
      <c r="I111" s="28"/>
      <c r="J111" s="28"/>
      <c r="K111" s="29">
        <v>6240</v>
      </c>
      <c r="L111" s="29">
        <v>507</v>
      </c>
      <c r="M111" s="29">
        <f t="shared" si="8"/>
        <v>5733</v>
      </c>
      <c r="N111" s="30">
        <f t="shared" si="7"/>
        <v>507</v>
      </c>
      <c r="O111" s="31"/>
    </row>
    <row r="112" spans="1:349" s="32" customFormat="1" ht="84" customHeight="1" x14ac:dyDescent="0.25">
      <c r="A112" s="71" t="s">
        <v>396</v>
      </c>
      <c r="B112" s="37" t="s">
        <v>73</v>
      </c>
      <c r="C112" s="26" t="s">
        <v>397</v>
      </c>
      <c r="D112" s="28" t="s">
        <v>398</v>
      </c>
      <c r="E112" s="26" t="s">
        <v>399</v>
      </c>
      <c r="F112" s="58" t="s">
        <v>400</v>
      </c>
      <c r="G112" s="28"/>
      <c r="H112" s="28"/>
      <c r="I112" s="28"/>
      <c r="J112" s="28"/>
      <c r="K112" s="29">
        <v>11151</v>
      </c>
      <c r="L112" s="29">
        <v>982.8</v>
      </c>
      <c r="M112" s="29">
        <f t="shared" si="8"/>
        <v>10168.200000000001</v>
      </c>
      <c r="N112" s="30">
        <f t="shared" si="7"/>
        <v>982.79999999999927</v>
      </c>
      <c r="O112" s="31"/>
    </row>
    <row r="113" spans="1:15" s="32" customFormat="1" ht="48.75" customHeight="1" x14ac:dyDescent="0.25">
      <c r="A113" s="71" t="s">
        <v>401</v>
      </c>
      <c r="B113" s="37" t="s">
        <v>73</v>
      </c>
      <c r="C113" s="26" t="s">
        <v>402</v>
      </c>
      <c r="D113" s="28" t="s">
        <v>403</v>
      </c>
      <c r="E113" s="26" t="s">
        <v>404</v>
      </c>
      <c r="F113" s="58" t="s">
        <v>405</v>
      </c>
      <c r="G113" s="28"/>
      <c r="H113" s="28"/>
      <c r="I113" s="28"/>
      <c r="J113" s="28"/>
      <c r="K113" s="29">
        <v>50000</v>
      </c>
      <c r="L113" s="29">
        <v>9745.77</v>
      </c>
      <c r="M113" s="29">
        <f t="shared" si="8"/>
        <v>40254.229999999996</v>
      </c>
      <c r="N113" s="30">
        <f t="shared" si="7"/>
        <v>9745.7700000000041</v>
      </c>
      <c r="O113" s="31"/>
    </row>
    <row r="114" spans="1:15" s="43" customFormat="1" ht="45" customHeight="1" x14ac:dyDescent="0.3">
      <c r="A114" s="71"/>
      <c r="B114" s="79"/>
      <c r="C114" s="79"/>
      <c r="D114" s="80" t="s">
        <v>12</v>
      </c>
      <c r="E114" s="81"/>
      <c r="F114" s="82"/>
      <c r="G114" s="81"/>
      <c r="H114" s="81"/>
      <c r="I114" s="81"/>
      <c r="J114" s="81"/>
      <c r="K114" s="83">
        <f>SUM(K14:K113)</f>
        <v>10925349.819999998</v>
      </c>
      <c r="L114" s="83">
        <f>SUM(L14:L113)</f>
        <v>637967.80999999994</v>
      </c>
      <c r="M114" s="83">
        <f>SUM(M14:M113)</f>
        <v>10287382.010000002</v>
      </c>
      <c r="N114" s="41">
        <f>SUM(N33:N108)</f>
        <v>466736.97999999986</v>
      </c>
      <c r="O114" s="42"/>
    </row>
    <row r="117" spans="1:15" x14ac:dyDescent="0.35">
      <c r="A117" s="44"/>
      <c r="B117" s="45"/>
      <c r="C117" s="44"/>
      <c r="D117" s="46"/>
      <c r="E117" s="46"/>
      <c r="F117" s="16"/>
      <c r="G117" s="46"/>
      <c r="H117" s="46"/>
      <c r="I117" s="46"/>
      <c r="J117" s="46"/>
      <c r="K117" s="46"/>
      <c r="L117" s="46"/>
      <c r="M117" s="47"/>
    </row>
    <row r="118" spans="1:15" x14ac:dyDescent="0.35">
      <c r="A118" s="48" t="s">
        <v>4</v>
      </c>
      <c r="B118" s="49"/>
      <c r="D118" s="50"/>
      <c r="E118" s="50"/>
      <c r="F118" s="17"/>
      <c r="G118" s="50"/>
      <c r="H118" s="50"/>
      <c r="I118" s="50"/>
      <c r="J118" s="51" t="s">
        <v>7</v>
      </c>
      <c r="K118" s="48" t="s">
        <v>7</v>
      </c>
      <c r="L118" s="48"/>
      <c r="M118" s="49"/>
    </row>
    <row r="119" spans="1:15" x14ac:dyDescent="0.35">
      <c r="A119" s="52" t="s">
        <v>5</v>
      </c>
      <c r="B119" s="49"/>
      <c r="D119" s="49"/>
      <c r="E119" s="49"/>
      <c r="F119" s="18"/>
      <c r="G119" s="49"/>
      <c r="H119" s="49"/>
      <c r="I119" s="49"/>
      <c r="J119" s="51" t="s">
        <v>8</v>
      </c>
      <c r="K119" s="52" t="s">
        <v>8</v>
      </c>
      <c r="L119" s="52"/>
      <c r="M119" s="49"/>
    </row>
    <row r="120" spans="1:15" x14ac:dyDescent="0.35">
      <c r="A120" s="52" t="s">
        <v>6</v>
      </c>
      <c r="B120" s="49"/>
      <c r="D120" s="50"/>
      <c r="E120" s="50"/>
      <c r="F120" s="17"/>
      <c r="G120" s="50"/>
      <c r="H120" s="50"/>
      <c r="I120" s="50"/>
      <c r="J120" s="51" t="s">
        <v>9</v>
      </c>
      <c r="K120" s="52" t="s">
        <v>9</v>
      </c>
      <c r="L120" s="52"/>
      <c r="M120" s="49"/>
    </row>
    <row r="124" spans="1:15" x14ac:dyDescent="0.35">
      <c r="E124" s="57"/>
    </row>
    <row r="127" spans="1:15" s="53" customFormat="1" x14ac:dyDescent="0.35">
      <c r="F127" s="18"/>
      <c r="O127" s="54"/>
    </row>
    <row r="128" spans="1:15" s="53" customFormat="1" x14ac:dyDescent="0.35">
      <c r="F128" s="18"/>
      <c r="O128" s="54"/>
    </row>
    <row r="129" spans="6:15" s="53" customFormat="1" x14ac:dyDescent="0.35">
      <c r="F129" s="18"/>
      <c r="O129" s="54"/>
    </row>
    <row r="130" spans="6:15" s="53" customFormat="1" x14ac:dyDescent="0.35">
      <c r="F130" s="18"/>
      <c r="O130" s="54"/>
    </row>
    <row r="131" spans="6:15" s="53" customFormat="1" x14ac:dyDescent="0.35">
      <c r="F131" s="18"/>
      <c r="O131" s="54"/>
    </row>
    <row r="132" spans="6:15" s="53" customFormat="1" x14ac:dyDescent="0.35">
      <c r="F132" s="18"/>
      <c r="O132" s="54"/>
    </row>
    <row r="133" spans="6:15" s="53" customFormat="1" x14ac:dyDescent="0.35">
      <c r="F133" s="18"/>
      <c r="O133" s="54"/>
    </row>
    <row r="134" spans="6:15" s="53" customFormat="1" x14ac:dyDescent="0.35">
      <c r="F134" s="18"/>
      <c r="O134" s="54"/>
    </row>
    <row r="135" spans="6:15" s="53" customFormat="1" x14ac:dyDescent="0.35">
      <c r="F135" s="18"/>
      <c r="O135" s="54"/>
    </row>
    <row r="136" spans="6:15" s="53" customFormat="1" x14ac:dyDescent="0.35">
      <c r="F136" s="18"/>
      <c r="O136" s="54"/>
    </row>
    <row r="137" spans="6:15" s="53" customFormat="1" x14ac:dyDescent="0.35">
      <c r="F137" s="18"/>
      <c r="O137" s="54"/>
    </row>
    <row r="138" spans="6:15" s="53" customFormat="1" x14ac:dyDescent="0.35">
      <c r="F138" s="18"/>
      <c r="O138" s="54"/>
    </row>
    <row r="139" spans="6:15" s="53" customFormat="1" x14ac:dyDescent="0.35">
      <c r="F139" s="18"/>
      <c r="O139" s="54"/>
    </row>
    <row r="140" spans="6:15" s="53" customFormat="1" x14ac:dyDescent="0.35">
      <c r="F140" s="18"/>
      <c r="O140" s="54"/>
    </row>
    <row r="141" spans="6:15" s="53" customFormat="1" x14ac:dyDescent="0.35">
      <c r="F141" s="18"/>
      <c r="O141" s="54"/>
    </row>
    <row r="142" spans="6:15" s="53" customFormat="1" x14ac:dyDescent="0.35">
      <c r="F142" s="18"/>
      <c r="O142" s="54"/>
    </row>
    <row r="143" spans="6:15" s="53" customFormat="1" x14ac:dyDescent="0.35">
      <c r="F143" s="18"/>
      <c r="O143" s="54"/>
    </row>
    <row r="144" spans="6:15" s="53" customFormat="1" x14ac:dyDescent="0.35">
      <c r="F144" s="18"/>
      <c r="O144" s="54"/>
    </row>
    <row r="145" spans="4:15" s="53" customFormat="1" x14ac:dyDescent="0.35">
      <c r="F145" s="18"/>
      <c r="O145" s="54"/>
    </row>
    <row r="146" spans="4:15" s="53" customFormat="1" ht="26.25" x14ac:dyDescent="0.35">
      <c r="D146" s="55"/>
      <c r="E146" s="55"/>
      <c r="F146" s="19"/>
      <c r="G146" s="55"/>
      <c r="H146" s="55"/>
      <c r="I146" s="55"/>
      <c r="J146" s="55"/>
      <c r="K146" s="55"/>
      <c r="L146" s="55"/>
      <c r="O146" s="54"/>
    </row>
    <row r="147" spans="4:15" s="53" customFormat="1" ht="26.25" x14ac:dyDescent="0.35">
      <c r="D147" s="55"/>
      <c r="E147" s="55"/>
      <c r="F147" s="19"/>
      <c r="G147" s="55"/>
      <c r="H147" s="55"/>
      <c r="I147" s="55"/>
      <c r="J147" s="55"/>
      <c r="K147" s="55"/>
      <c r="L147" s="55"/>
      <c r="O147" s="54"/>
    </row>
    <row r="148" spans="4:15" s="53" customFormat="1" ht="26.25" x14ac:dyDescent="0.35">
      <c r="D148" s="2"/>
      <c r="E148" s="2"/>
      <c r="F148" s="20"/>
      <c r="G148" s="2"/>
      <c r="H148" s="2"/>
      <c r="I148" s="2"/>
      <c r="J148" s="2"/>
      <c r="K148" s="2"/>
      <c r="L148" s="2"/>
      <c r="O148" s="54"/>
    </row>
    <row r="149" spans="4:15" s="53" customFormat="1" x14ac:dyDescent="0.35">
      <c r="D149" s="56"/>
      <c r="E149" s="56"/>
      <c r="F149" s="21"/>
      <c r="G149" s="56"/>
      <c r="H149" s="56"/>
      <c r="I149" s="56"/>
      <c r="J149" s="56"/>
      <c r="K149" s="56"/>
      <c r="L149" s="56"/>
      <c r="O149" s="54"/>
    </row>
    <row r="150" spans="4:15" s="53" customFormat="1" ht="26.25" x14ac:dyDescent="0.35">
      <c r="D150" s="2"/>
      <c r="E150" s="2"/>
      <c r="F150" s="20"/>
      <c r="G150" s="2"/>
      <c r="H150" s="2"/>
      <c r="I150" s="2"/>
      <c r="J150" s="2"/>
      <c r="K150" s="2"/>
      <c r="L150" s="2"/>
      <c r="O150" s="54"/>
    </row>
    <row r="151" spans="4:15" s="53" customFormat="1" x14ac:dyDescent="0.35">
      <c r="D151" s="56"/>
      <c r="E151" s="56"/>
      <c r="F151" s="21"/>
      <c r="G151" s="56"/>
      <c r="H151" s="56"/>
      <c r="I151" s="56"/>
      <c r="J151" s="56"/>
      <c r="K151" s="56"/>
      <c r="L151" s="56"/>
      <c r="O151" s="54"/>
    </row>
    <row r="152" spans="4:15" s="53" customFormat="1" ht="26.25" x14ac:dyDescent="0.35">
      <c r="D152" s="2"/>
      <c r="E152" s="2"/>
      <c r="F152" s="20"/>
      <c r="G152" s="2"/>
      <c r="H152" s="2"/>
      <c r="I152" s="2"/>
      <c r="J152" s="2"/>
      <c r="K152" s="2"/>
      <c r="L152" s="2"/>
      <c r="O152" s="54"/>
    </row>
    <row r="153" spans="4:15" s="53" customFormat="1" x14ac:dyDescent="0.35">
      <c r="D153" s="56"/>
      <c r="E153" s="56"/>
      <c r="F153" s="21"/>
      <c r="G153" s="56"/>
      <c r="H153" s="56"/>
      <c r="I153" s="56"/>
      <c r="J153" s="56"/>
      <c r="K153" s="56"/>
      <c r="L153" s="56"/>
      <c r="O153" s="54"/>
    </row>
    <row r="154" spans="4:15" s="53" customFormat="1" ht="26.25" x14ac:dyDescent="0.35">
      <c r="D154" s="2"/>
      <c r="E154" s="2"/>
      <c r="F154" s="20"/>
      <c r="G154" s="2"/>
      <c r="H154" s="2"/>
      <c r="I154" s="2"/>
      <c r="J154" s="2"/>
      <c r="K154" s="2"/>
      <c r="L154" s="2"/>
      <c r="O154" s="54"/>
    </row>
    <row r="155" spans="4:15" s="53" customFormat="1" x14ac:dyDescent="0.35">
      <c r="D155" s="56"/>
      <c r="E155" s="56"/>
      <c r="F155" s="21"/>
      <c r="G155" s="56"/>
      <c r="H155" s="56"/>
      <c r="I155" s="56"/>
      <c r="J155" s="56"/>
      <c r="K155" s="56"/>
      <c r="L155" s="56"/>
      <c r="O155" s="54"/>
    </row>
    <row r="156" spans="4:15" s="53" customFormat="1" ht="26.25" x14ac:dyDescent="0.35">
      <c r="D156" s="2"/>
      <c r="E156" s="2"/>
      <c r="F156" s="20"/>
      <c r="G156" s="2"/>
      <c r="H156" s="2"/>
      <c r="I156" s="2"/>
      <c r="J156" s="2"/>
      <c r="K156" s="2"/>
      <c r="L156" s="2"/>
      <c r="O156" s="54"/>
    </row>
    <row r="157" spans="4:15" s="53" customFormat="1" x14ac:dyDescent="0.35">
      <c r="D157" s="56"/>
      <c r="E157" s="56"/>
      <c r="F157" s="21"/>
      <c r="G157" s="56"/>
      <c r="H157" s="56"/>
      <c r="I157" s="56"/>
      <c r="J157" s="56"/>
      <c r="K157" s="56"/>
      <c r="L157" s="56"/>
      <c r="O157" s="54"/>
    </row>
    <row r="158" spans="4:15" s="53" customFormat="1" ht="26.25" x14ac:dyDescent="0.35">
      <c r="D158" s="2"/>
      <c r="E158" s="2"/>
      <c r="F158" s="20"/>
      <c r="G158" s="2"/>
      <c r="H158" s="2"/>
      <c r="I158" s="2"/>
      <c r="J158" s="2"/>
      <c r="K158" s="2"/>
      <c r="L158" s="2"/>
      <c r="O158" s="54"/>
    </row>
    <row r="159" spans="4:15" s="53" customFormat="1" x14ac:dyDescent="0.35">
      <c r="D159" s="56"/>
      <c r="E159" s="56"/>
      <c r="F159" s="21"/>
      <c r="G159" s="56"/>
      <c r="H159" s="56"/>
      <c r="I159" s="56"/>
      <c r="J159" s="56"/>
      <c r="K159" s="56"/>
      <c r="L159" s="56"/>
      <c r="O159" s="54"/>
    </row>
    <row r="160" spans="4:15" s="53" customFormat="1" ht="26.25" x14ac:dyDescent="0.35">
      <c r="D160" s="2"/>
      <c r="E160" s="2"/>
      <c r="F160" s="20"/>
      <c r="G160" s="2"/>
      <c r="H160" s="2"/>
      <c r="I160" s="2"/>
      <c r="J160" s="2"/>
      <c r="K160" s="2"/>
      <c r="L160" s="2"/>
      <c r="O160" s="54"/>
    </row>
    <row r="161" spans="4:15" s="53" customFormat="1" x14ac:dyDescent="0.35">
      <c r="D161" s="56"/>
      <c r="E161" s="56"/>
      <c r="F161" s="21"/>
      <c r="G161" s="56"/>
      <c r="H161" s="56"/>
      <c r="I161" s="56"/>
      <c r="J161" s="56"/>
      <c r="K161" s="56"/>
      <c r="L161" s="56"/>
      <c r="O161" s="54"/>
    </row>
    <row r="162" spans="4:15" s="53" customFormat="1" ht="26.25" x14ac:dyDescent="0.35">
      <c r="D162" s="2"/>
      <c r="E162" s="2"/>
      <c r="F162" s="20"/>
      <c r="G162" s="2"/>
      <c r="H162" s="2"/>
      <c r="I162" s="2"/>
      <c r="J162" s="2"/>
      <c r="K162" s="2"/>
      <c r="L162" s="2"/>
      <c r="O162" s="54"/>
    </row>
    <row r="163" spans="4:15" s="53" customFormat="1" x14ac:dyDescent="0.35">
      <c r="D163" s="56"/>
      <c r="E163" s="56"/>
      <c r="F163" s="21"/>
      <c r="G163" s="56"/>
      <c r="H163" s="56"/>
      <c r="I163" s="56"/>
      <c r="J163" s="56"/>
      <c r="K163" s="56"/>
      <c r="L163" s="56"/>
      <c r="O163" s="54"/>
    </row>
    <row r="164" spans="4:15" s="53" customFormat="1" ht="26.25" x14ac:dyDescent="0.35">
      <c r="D164" s="2"/>
      <c r="E164" s="2"/>
      <c r="F164" s="20"/>
      <c r="G164" s="2"/>
      <c r="H164" s="2"/>
      <c r="I164" s="2"/>
      <c r="J164" s="2"/>
      <c r="K164" s="2"/>
      <c r="L164" s="2"/>
      <c r="O164" s="54"/>
    </row>
    <row r="165" spans="4:15" s="53" customFormat="1" x14ac:dyDescent="0.35">
      <c r="D165" s="56"/>
      <c r="E165" s="56"/>
      <c r="F165" s="21"/>
      <c r="G165" s="56"/>
      <c r="H165" s="56"/>
      <c r="I165" s="56"/>
      <c r="J165" s="56"/>
      <c r="K165" s="56"/>
      <c r="L165" s="56"/>
      <c r="O165" s="54"/>
    </row>
    <row r="166" spans="4:15" s="53" customFormat="1" ht="26.25" x14ac:dyDescent="0.35">
      <c r="D166" s="2"/>
      <c r="E166" s="2"/>
      <c r="F166" s="20"/>
      <c r="G166" s="2"/>
      <c r="H166" s="2"/>
      <c r="I166" s="2"/>
      <c r="J166" s="2"/>
      <c r="K166" s="2"/>
      <c r="L166" s="2"/>
      <c r="O166" s="54"/>
    </row>
    <row r="167" spans="4:15" s="53" customFormat="1" x14ac:dyDescent="0.35">
      <c r="D167" s="56"/>
      <c r="E167" s="56"/>
      <c r="F167" s="21"/>
      <c r="G167" s="56"/>
      <c r="H167" s="56"/>
      <c r="I167" s="56"/>
      <c r="J167" s="56"/>
      <c r="K167" s="56"/>
      <c r="L167" s="56"/>
      <c r="O167" s="54"/>
    </row>
    <row r="168" spans="4:15" s="53" customFormat="1" ht="26.25" x14ac:dyDescent="0.35">
      <c r="D168" s="2"/>
      <c r="E168" s="2"/>
      <c r="F168" s="20"/>
      <c r="G168" s="2"/>
      <c r="H168" s="2"/>
      <c r="I168" s="2"/>
      <c r="J168" s="2"/>
      <c r="K168" s="2"/>
      <c r="L168" s="2"/>
      <c r="O168" s="54"/>
    </row>
    <row r="169" spans="4:15" s="53" customFormat="1" x14ac:dyDescent="0.35">
      <c r="D169" s="56"/>
      <c r="E169" s="56"/>
      <c r="F169" s="21"/>
      <c r="G169" s="56"/>
      <c r="H169" s="56"/>
      <c r="I169" s="56"/>
      <c r="J169" s="56"/>
      <c r="K169" s="56"/>
      <c r="L169" s="56"/>
      <c r="O169" s="54"/>
    </row>
    <row r="170" spans="4:15" s="53" customFormat="1" ht="26.25" x14ac:dyDescent="0.35">
      <c r="D170" s="2"/>
      <c r="E170" s="2"/>
      <c r="F170" s="20"/>
      <c r="G170" s="2"/>
      <c r="H170" s="2"/>
      <c r="I170" s="2"/>
      <c r="J170" s="2"/>
      <c r="K170" s="2"/>
      <c r="L170" s="2"/>
      <c r="O170" s="54"/>
    </row>
    <row r="171" spans="4:15" s="53" customFormat="1" x14ac:dyDescent="0.35">
      <c r="D171" s="56"/>
      <c r="E171" s="56"/>
      <c r="F171" s="21"/>
      <c r="G171" s="56"/>
      <c r="H171" s="56"/>
      <c r="I171" s="56"/>
      <c r="J171" s="56"/>
      <c r="K171" s="56"/>
      <c r="L171" s="56"/>
      <c r="O171" s="54"/>
    </row>
    <row r="172" spans="4:15" s="53" customFormat="1" ht="26.25" x14ac:dyDescent="0.35">
      <c r="D172" s="2"/>
      <c r="E172" s="2"/>
      <c r="F172" s="20"/>
      <c r="G172" s="2"/>
      <c r="H172" s="2"/>
      <c r="I172" s="2"/>
      <c r="J172" s="2"/>
      <c r="K172" s="2"/>
      <c r="L172" s="2"/>
      <c r="O172" s="54"/>
    </row>
    <row r="173" spans="4:15" s="53" customFormat="1" x14ac:dyDescent="0.35">
      <c r="D173" s="56"/>
      <c r="E173" s="56"/>
      <c r="F173" s="21"/>
      <c r="G173" s="56"/>
      <c r="H173" s="56"/>
      <c r="I173" s="56"/>
      <c r="J173" s="56"/>
      <c r="K173" s="56"/>
      <c r="L173" s="56"/>
      <c r="O173" s="54"/>
    </row>
    <row r="174" spans="4:15" ht="26.25" x14ac:dyDescent="0.35">
      <c r="D174" s="2"/>
      <c r="E174" s="2"/>
      <c r="F174" s="20"/>
      <c r="G174" s="2"/>
      <c r="H174" s="2"/>
      <c r="I174" s="2"/>
      <c r="J174" s="2"/>
      <c r="K174" s="2"/>
      <c r="L174" s="2"/>
    </row>
    <row r="175" spans="4:15" x14ac:dyDescent="0.35">
      <c r="D175" s="3"/>
      <c r="E175" s="3"/>
      <c r="F175" s="22"/>
      <c r="G175" s="3"/>
      <c r="H175" s="3"/>
      <c r="I175" s="3"/>
      <c r="J175" s="3"/>
      <c r="K175" s="3"/>
      <c r="L175" s="3"/>
    </row>
    <row r="176" spans="4:15" ht="26.25" x14ac:dyDescent="0.35">
      <c r="D176" s="2"/>
      <c r="E176" s="2"/>
      <c r="F176" s="20"/>
      <c r="G176" s="2"/>
      <c r="H176" s="2"/>
      <c r="I176" s="2"/>
      <c r="J176" s="2"/>
      <c r="K176" s="2"/>
      <c r="L176" s="2"/>
    </row>
    <row r="177" spans="4:12" x14ac:dyDescent="0.35">
      <c r="D177" s="3"/>
      <c r="E177" s="3"/>
      <c r="F177" s="22"/>
      <c r="G177" s="3"/>
      <c r="H177" s="3"/>
      <c r="I177" s="3"/>
      <c r="J177" s="3"/>
      <c r="K177" s="3"/>
      <c r="L177" s="3"/>
    </row>
    <row r="178" spans="4:12" ht="26.25" x14ac:dyDescent="0.35">
      <c r="D178" s="2"/>
      <c r="E178" s="2"/>
      <c r="F178" s="20"/>
      <c r="G178" s="2"/>
      <c r="H178" s="2"/>
      <c r="I178" s="2"/>
      <c r="J178" s="2"/>
      <c r="K178" s="2"/>
      <c r="L178" s="2"/>
    </row>
    <row r="179" spans="4:12" x14ac:dyDescent="0.35">
      <c r="D179" s="3"/>
      <c r="E179" s="3"/>
      <c r="F179" s="22"/>
      <c r="G179" s="3"/>
      <c r="H179" s="3"/>
      <c r="I179" s="3"/>
      <c r="J179" s="3"/>
      <c r="K179" s="3"/>
      <c r="L179" s="3"/>
    </row>
    <row r="180" spans="4:12" ht="26.25" x14ac:dyDescent="0.35">
      <c r="D180" s="2"/>
      <c r="E180" s="2"/>
      <c r="F180" s="20"/>
      <c r="G180" s="2"/>
      <c r="H180" s="2"/>
      <c r="I180" s="2"/>
      <c r="J180" s="2"/>
      <c r="K180" s="2"/>
      <c r="L180" s="2"/>
    </row>
    <row r="181" spans="4:12" x14ac:dyDescent="0.35">
      <c r="D181" s="3"/>
      <c r="E181" s="3"/>
      <c r="F181" s="22"/>
      <c r="G181" s="3"/>
      <c r="H181" s="3"/>
      <c r="I181" s="3"/>
      <c r="J181" s="3"/>
      <c r="K181" s="3"/>
      <c r="L181" s="3"/>
    </row>
    <row r="182" spans="4:12" ht="26.25" x14ac:dyDescent="0.35">
      <c r="D182" s="2"/>
      <c r="E182" s="2"/>
      <c r="F182" s="20"/>
      <c r="G182" s="2"/>
      <c r="H182" s="2"/>
      <c r="I182" s="2"/>
      <c r="J182" s="2"/>
      <c r="K182" s="2"/>
      <c r="L182" s="2"/>
    </row>
    <row r="183" spans="4:12" x14ac:dyDescent="0.35">
      <c r="D183" s="3"/>
      <c r="E183" s="3"/>
      <c r="F183" s="22"/>
      <c r="G183" s="3"/>
      <c r="H183" s="3"/>
      <c r="I183" s="3"/>
      <c r="J183" s="3"/>
      <c r="K183" s="3"/>
      <c r="L183" s="3"/>
    </row>
    <row r="184" spans="4:12" ht="26.25" x14ac:dyDescent="0.35">
      <c r="D184" s="2"/>
      <c r="E184" s="2"/>
      <c r="F184" s="20"/>
      <c r="G184" s="2"/>
      <c r="H184" s="2"/>
      <c r="I184" s="2"/>
      <c r="J184" s="2"/>
      <c r="K184" s="2"/>
      <c r="L184" s="2"/>
    </row>
    <row r="185" spans="4:12" x14ac:dyDescent="0.35">
      <c r="D185" s="3"/>
      <c r="E185" s="3"/>
      <c r="F185" s="22"/>
      <c r="G185" s="3"/>
      <c r="H185" s="3"/>
      <c r="I185" s="3"/>
      <c r="J185" s="3"/>
      <c r="K185" s="3"/>
      <c r="L185" s="3"/>
    </row>
    <row r="186" spans="4:12" ht="26.25" x14ac:dyDescent="0.35">
      <c r="D186" s="2"/>
      <c r="E186" s="2"/>
      <c r="F186" s="20"/>
      <c r="G186" s="2"/>
      <c r="H186" s="2"/>
      <c r="I186" s="2"/>
      <c r="J186" s="2"/>
      <c r="K186" s="2"/>
      <c r="L186" s="2"/>
    </row>
    <row r="187" spans="4:12" x14ac:dyDescent="0.35">
      <c r="D187" s="3"/>
      <c r="E187" s="3"/>
      <c r="F187" s="22"/>
      <c r="G187" s="3"/>
      <c r="H187" s="3"/>
      <c r="I187" s="3"/>
      <c r="J187" s="3"/>
      <c r="K187" s="3"/>
      <c r="L187" s="3"/>
    </row>
    <row r="188" spans="4:12" ht="26.25" x14ac:dyDescent="0.35">
      <c r="D188" s="2"/>
      <c r="E188" s="2"/>
      <c r="F188" s="20"/>
      <c r="G188" s="2"/>
      <c r="H188" s="2"/>
      <c r="I188" s="2"/>
      <c r="J188" s="2"/>
      <c r="K188" s="2"/>
      <c r="L188" s="2"/>
    </row>
    <row r="189" spans="4:12" x14ac:dyDescent="0.35">
      <c r="D189" s="3"/>
      <c r="E189" s="3"/>
      <c r="F189" s="22"/>
      <c r="G189" s="3"/>
      <c r="H189" s="3"/>
      <c r="I189" s="3"/>
      <c r="J189" s="3"/>
      <c r="K189" s="3"/>
      <c r="L189" s="3"/>
    </row>
    <row r="190" spans="4:12" ht="26.25" x14ac:dyDescent="0.35">
      <c r="D190" s="2"/>
      <c r="E190" s="2"/>
      <c r="F190" s="20"/>
      <c r="G190" s="2"/>
      <c r="H190" s="2"/>
      <c r="I190" s="2"/>
      <c r="J190" s="2"/>
      <c r="K190" s="2"/>
      <c r="L190" s="2"/>
    </row>
    <row r="191" spans="4:12" x14ac:dyDescent="0.35">
      <c r="D191" s="3"/>
      <c r="E191" s="3"/>
      <c r="F191" s="22"/>
      <c r="G191" s="3"/>
      <c r="H191" s="3"/>
      <c r="I191" s="3"/>
      <c r="J191" s="3"/>
      <c r="K191" s="3"/>
      <c r="L191" s="3"/>
    </row>
    <row r="192" spans="4:12" ht="26.25" x14ac:dyDescent="0.35">
      <c r="D192" s="2"/>
      <c r="E192" s="2"/>
      <c r="F192" s="20"/>
      <c r="G192" s="2"/>
      <c r="H192" s="2"/>
      <c r="I192" s="2"/>
      <c r="J192" s="2"/>
      <c r="K192" s="2"/>
      <c r="L192" s="2"/>
    </row>
    <row r="193" spans="4:12" x14ac:dyDescent="0.35">
      <c r="D193" s="3"/>
      <c r="E193" s="3"/>
      <c r="F193" s="22"/>
      <c r="G193" s="3"/>
      <c r="H193" s="3"/>
      <c r="I193" s="3"/>
      <c r="J193" s="3"/>
      <c r="K193" s="3"/>
      <c r="L193" s="3"/>
    </row>
    <row r="194" spans="4:12" ht="26.25" x14ac:dyDescent="0.35">
      <c r="D194" s="2"/>
      <c r="E194" s="2"/>
      <c r="F194" s="20"/>
      <c r="G194" s="2"/>
      <c r="H194" s="2"/>
      <c r="I194" s="2"/>
      <c r="J194" s="2"/>
      <c r="K194" s="2"/>
      <c r="L194" s="2"/>
    </row>
    <row r="195" spans="4:12" x14ac:dyDescent="0.35">
      <c r="D195" s="3"/>
      <c r="E195" s="3"/>
      <c r="F195" s="22"/>
      <c r="G195" s="3"/>
      <c r="H195" s="3"/>
      <c r="I195" s="3"/>
      <c r="J195" s="3"/>
      <c r="K195" s="3"/>
      <c r="L195" s="3"/>
    </row>
    <row r="196" spans="4:12" ht="26.25" x14ac:dyDescent="0.35">
      <c r="D196" s="2"/>
      <c r="E196" s="2"/>
      <c r="F196" s="20"/>
      <c r="G196" s="2"/>
      <c r="H196" s="2"/>
      <c r="I196" s="2"/>
      <c r="J196" s="2"/>
      <c r="K196" s="2"/>
      <c r="L196" s="2"/>
    </row>
    <row r="197" spans="4:12" x14ac:dyDescent="0.35">
      <c r="D197" s="3"/>
      <c r="E197" s="3"/>
      <c r="F197" s="22"/>
      <c r="G197" s="3"/>
      <c r="H197" s="3"/>
      <c r="I197" s="3"/>
      <c r="J197" s="3"/>
      <c r="K197" s="3"/>
      <c r="L197" s="3"/>
    </row>
    <row r="198" spans="4:12" ht="26.25" x14ac:dyDescent="0.35">
      <c r="D198" s="2"/>
      <c r="E198" s="2"/>
      <c r="F198" s="20"/>
      <c r="G198" s="2"/>
      <c r="H198" s="2"/>
      <c r="I198" s="2"/>
      <c r="J198" s="2"/>
      <c r="K198" s="2"/>
      <c r="L198" s="2"/>
    </row>
    <row r="199" spans="4:12" x14ac:dyDescent="0.35">
      <c r="D199" s="3"/>
      <c r="E199" s="3"/>
      <c r="F199" s="22"/>
      <c r="G199" s="3"/>
      <c r="H199" s="3"/>
      <c r="I199" s="3"/>
      <c r="J199" s="3"/>
      <c r="K199" s="3"/>
      <c r="L199" s="3"/>
    </row>
    <row r="200" spans="4:12" ht="26.25" x14ac:dyDescent="0.35">
      <c r="D200" s="2"/>
      <c r="E200" s="2"/>
      <c r="F200" s="20"/>
      <c r="G200" s="2"/>
      <c r="H200" s="2"/>
      <c r="I200" s="2"/>
      <c r="J200" s="2"/>
      <c r="K200" s="2"/>
      <c r="L200" s="2"/>
    </row>
    <row r="201" spans="4:12" x14ac:dyDescent="0.35">
      <c r="D201" s="3"/>
      <c r="E201" s="3"/>
      <c r="F201" s="22"/>
      <c r="G201" s="3"/>
      <c r="H201" s="3"/>
      <c r="I201" s="3"/>
      <c r="J201" s="3"/>
      <c r="K201" s="3"/>
      <c r="L201" s="3"/>
    </row>
    <row r="202" spans="4:12" ht="26.25" x14ac:dyDescent="0.35">
      <c r="D202" s="2"/>
      <c r="E202" s="2"/>
      <c r="F202" s="20"/>
      <c r="G202" s="2"/>
      <c r="H202" s="2"/>
      <c r="I202" s="2"/>
      <c r="J202" s="2"/>
      <c r="K202" s="2"/>
      <c r="L202" s="2"/>
    </row>
    <row r="203" spans="4:12" x14ac:dyDescent="0.35">
      <c r="D203" s="3"/>
      <c r="E203" s="3"/>
      <c r="F203" s="22"/>
      <c r="G203" s="3"/>
      <c r="H203" s="3"/>
      <c r="I203" s="3"/>
      <c r="J203" s="3"/>
      <c r="K203" s="3"/>
      <c r="L203" s="3"/>
    </row>
    <row r="204" spans="4:12" ht="26.25" x14ac:dyDescent="0.35">
      <c r="D204" s="2"/>
      <c r="E204" s="2"/>
      <c r="F204" s="20"/>
      <c r="G204" s="2"/>
      <c r="H204" s="2"/>
      <c r="I204" s="2"/>
      <c r="J204" s="2"/>
      <c r="K204" s="2"/>
      <c r="L204" s="2"/>
    </row>
    <row r="205" spans="4:12" x14ac:dyDescent="0.35">
      <c r="D205" s="3"/>
      <c r="E205" s="3"/>
      <c r="F205" s="22"/>
      <c r="G205" s="3"/>
      <c r="H205" s="3"/>
      <c r="I205" s="3"/>
      <c r="J205" s="3"/>
      <c r="K205" s="3"/>
      <c r="L205" s="3"/>
    </row>
    <row r="206" spans="4:12" ht="26.25" x14ac:dyDescent="0.35">
      <c r="D206" s="2"/>
      <c r="E206" s="2"/>
      <c r="F206" s="20"/>
      <c r="G206" s="2"/>
      <c r="H206" s="2"/>
      <c r="I206" s="2"/>
      <c r="J206" s="2"/>
      <c r="K206" s="2"/>
      <c r="L206" s="2"/>
    </row>
    <row r="207" spans="4:12" x14ac:dyDescent="0.35">
      <c r="D207" s="3"/>
      <c r="E207" s="3"/>
      <c r="F207" s="22"/>
      <c r="G207" s="3"/>
      <c r="H207" s="3"/>
      <c r="I207" s="3"/>
      <c r="J207" s="3"/>
      <c r="K207" s="3"/>
      <c r="L207" s="3"/>
    </row>
    <row r="208" spans="4:12" ht="26.25" x14ac:dyDescent="0.35">
      <c r="D208" s="2"/>
      <c r="E208" s="2"/>
      <c r="F208" s="20"/>
      <c r="G208" s="2"/>
      <c r="H208" s="2"/>
      <c r="I208" s="2"/>
      <c r="J208" s="2"/>
      <c r="K208" s="2"/>
      <c r="L208" s="2"/>
    </row>
    <row r="209" spans="4:12" x14ac:dyDescent="0.35">
      <c r="D209" s="3"/>
      <c r="E209" s="3"/>
      <c r="F209" s="22"/>
      <c r="G209" s="3"/>
      <c r="H209" s="3"/>
      <c r="I209" s="3"/>
      <c r="J209" s="3"/>
      <c r="K209" s="3"/>
      <c r="L209" s="3"/>
    </row>
    <row r="210" spans="4:12" ht="26.25" x14ac:dyDescent="0.35">
      <c r="D210" s="2"/>
      <c r="E210" s="2"/>
      <c r="F210" s="20"/>
      <c r="G210" s="2"/>
      <c r="H210" s="2"/>
      <c r="I210" s="2"/>
      <c r="J210" s="2"/>
      <c r="K210" s="2"/>
      <c r="L210" s="2"/>
    </row>
    <row r="211" spans="4:12" x14ac:dyDescent="0.35">
      <c r="D211" s="3"/>
      <c r="E211" s="3"/>
      <c r="F211" s="22"/>
      <c r="G211" s="3"/>
      <c r="H211" s="3"/>
      <c r="I211" s="3"/>
      <c r="J211" s="3"/>
      <c r="K211" s="3"/>
      <c r="L211" s="3"/>
    </row>
    <row r="212" spans="4:12" ht="26.25" x14ac:dyDescent="0.35">
      <c r="D212" s="2"/>
      <c r="E212" s="2"/>
      <c r="F212" s="20"/>
      <c r="G212" s="2"/>
      <c r="H212" s="2"/>
      <c r="I212" s="2"/>
      <c r="J212" s="2"/>
      <c r="K212" s="2"/>
      <c r="L212" s="2"/>
    </row>
    <row r="213" spans="4:12" x14ac:dyDescent="0.35">
      <c r="D213" s="3"/>
      <c r="E213" s="3"/>
      <c r="F213" s="22"/>
      <c r="G213" s="3"/>
      <c r="H213" s="3"/>
      <c r="I213" s="3"/>
      <c r="J213" s="3"/>
      <c r="K213" s="3"/>
      <c r="L213" s="3"/>
    </row>
    <row r="214" spans="4:12" ht="26.25" x14ac:dyDescent="0.35">
      <c r="D214" s="2"/>
      <c r="E214" s="2"/>
      <c r="F214" s="20"/>
      <c r="G214" s="2"/>
      <c r="H214" s="2"/>
      <c r="I214" s="2"/>
      <c r="J214" s="2"/>
      <c r="K214" s="2"/>
      <c r="L214" s="2"/>
    </row>
    <row r="215" spans="4:12" x14ac:dyDescent="0.35">
      <c r="D215" s="3"/>
      <c r="E215" s="3"/>
      <c r="F215" s="22"/>
      <c r="G215" s="3"/>
      <c r="H215" s="3"/>
      <c r="I215" s="3"/>
      <c r="J215" s="3"/>
      <c r="K215" s="3"/>
      <c r="L215" s="3"/>
    </row>
    <row r="216" spans="4:12" ht="26.25" x14ac:dyDescent="0.35">
      <c r="D216" s="2"/>
      <c r="E216" s="2"/>
      <c r="F216" s="20"/>
      <c r="G216" s="2"/>
      <c r="H216" s="2"/>
      <c r="I216" s="2"/>
      <c r="J216" s="2"/>
      <c r="K216" s="2"/>
      <c r="L216" s="2"/>
    </row>
    <row r="217" spans="4:12" x14ac:dyDescent="0.35">
      <c r="D217" s="3"/>
      <c r="E217" s="3"/>
      <c r="F217" s="22"/>
      <c r="G217" s="3"/>
      <c r="H217" s="3"/>
      <c r="I217" s="3"/>
      <c r="J217" s="3"/>
      <c r="K217" s="3"/>
      <c r="L217" s="3"/>
    </row>
    <row r="218" spans="4:12" ht="26.25" x14ac:dyDescent="0.35">
      <c r="D218" s="2"/>
      <c r="E218" s="2"/>
      <c r="F218" s="20"/>
      <c r="G218" s="2"/>
      <c r="H218" s="2"/>
      <c r="I218" s="2"/>
      <c r="J218" s="2"/>
      <c r="K218" s="2"/>
      <c r="L218" s="2"/>
    </row>
    <row r="219" spans="4:12" x14ac:dyDescent="0.35">
      <c r="D219" s="3"/>
      <c r="E219" s="3"/>
      <c r="F219" s="22"/>
      <c r="G219" s="3"/>
      <c r="H219" s="3"/>
      <c r="I219" s="3"/>
      <c r="J219" s="3"/>
      <c r="K219" s="3"/>
      <c r="L219" s="3"/>
    </row>
    <row r="220" spans="4:12" ht="26.25" x14ac:dyDescent="0.35">
      <c r="D220" s="2"/>
      <c r="E220" s="2"/>
      <c r="F220" s="20"/>
      <c r="G220" s="2"/>
      <c r="H220" s="2"/>
      <c r="I220" s="2"/>
      <c r="J220" s="2"/>
      <c r="K220" s="2"/>
      <c r="L220" s="2"/>
    </row>
    <row r="221" spans="4:12" x14ac:dyDescent="0.35">
      <c r="D221" s="3"/>
      <c r="E221" s="3"/>
      <c r="F221" s="22"/>
      <c r="G221" s="3"/>
      <c r="H221" s="3"/>
      <c r="I221" s="3"/>
      <c r="J221" s="3"/>
      <c r="K221" s="3"/>
      <c r="L221" s="3"/>
    </row>
    <row r="222" spans="4:12" ht="26.25" x14ac:dyDescent="0.35">
      <c r="D222" s="2"/>
      <c r="E222" s="2"/>
      <c r="F222" s="20"/>
      <c r="G222" s="2"/>
      <c r="H222" s="2"/>
      <c r="I222" s="2"/>
      <c r="J222" s="2"/>
      <c r="K222" s="2"/>
      <c r="L222" s="2"/>
    </row>
    <row r="223" spans="4:12" x14ac:dyDescent="0.35">
      <c r="D223" s="3"/>
      <c r="E223" s="3"/>
      <c r="F223" s="22"/>
      <c r="G223" s="3"/>
      <c r="H223" s="3"/>
      <c r="I223" s="3"/>
      <c r="J223" s="3"/>
      <c r="K223" s="3"/>
      <c r="L223" s="3"/>
    </row>
    <row r="224" spans="4:12" ht="26.25" x14ac:dyDescent="0.35">
      <c r="D224" s="2"/>
      <c r="E224" s="2"/>
      <c r="F224" s="20"/>
      <c r="G224" s="2"/>
      <c r="H224" s="2"/>
      <c r="I224" s="2"/>
      <c r="J224" s="2"/>
      <c r="K224" s="2"/>
      <c r="L224" s="2"/>
    </row>
    <row r="225" spans="4:12" x14ac:dyDescent="0.35">
      <c r="D225" s="3"/>
      <c r="E225" s="3"/>
      <c r="F225" s="22"/>
      <c r="G225" s="3"/>
      <c r="H225" s="3"/>
      <c r="I225" s="3"/>
      <c r="J225" s="3"/>
      <c r="K225" s="3"/>
      <c r="L225" s="3"/>
    </row>
    <row r="226" spans="4:12" ht="26.25" x14ac:dyDescent="0.35">
      <c r="D226" s="2"/>
      <c r="E226" s="2"/>
      <c r="F226" s="20"/>
      <c r="G226" s="2"/>
      <c r="H226" s="2"/>
      <c r="I226" s="2"/>
      <c r="J226" s="2"/>
      <c r="K226" s="2"/>
      <c r="L226" s="2"/>
    </row>
    <row r="227" spans="4:12" x14ac:dyDescent="0.35">
      <c r="D227" s="3"/>
      <c r="E227" s="3"/>
      <c r="F227" s="22"/>
      <c r="G227" s="3"/>
      <c r="H227" s="3"/>
      <c r="I227" s="3"/>
      <c r="J227" s="3"/>
      <c r="K227" s="3"/>
      <c r="L227" s="3"/>
    </row>
    <row r="228" spans="4:12" ht="26.25" x14ac:dyDescent="0.35">
      <c r="D228" s="2"/>
      <c r="E228" s="2"/>
      <c r="F228" s="20"/>
      <c r="G228" s="2"/>
      <c r="H228" s="2"/>
      <c r="I228" s="2"/>
      <c r="J228" s="2"/>
      <c r="K228" s="2"/>
      <c r="L228" s="2"/>
    </row>
    <row r="229" spans="4:12" x14ac:dyDescent="0.35">
      <c r="D229" s="3"/>
      <c r="E229" s="3"/>
      <c r="F229" s="22"/>
      <c r="G229" s="3"/>
      <c r="H229" s="3"/>
      <c r="I229" s="3"/>
      <c r="J229" s="3"/>
      <c r="K229" s="3"/>
      <c r="L229" s="3"/>
    </row>
    <row r="230" spans="4:12" ht="26.25" x14ac:dyDescent="0.35">
      <c r="D230" s="2"/>
      <c r="E230" s="2"/>
      <c r="F230" s="20"/>
      <c r="G230" s="2"/>
      <c r="H230" s="2"/>
      <c r="I230" s="2"/>
      <c r="J230" s="2"/>
      <c r="K230" s="2"/>
      <c r="L230" s="2"/>
    </row>
    <row r="231" spans="4:12" x14ac:dyDescent="0.35">
      <c r="D231" s="3"/>
      <c r="E231" s="3"/>
      <c r="F231" s="22"/>
      <c r="G231" s="3"/>
      <c r="H231" s="3"/>
      <c r="I231" s="3"/>
      <c r="J231" s="3"/>
      <c r="K231" s="3"/>
      <c r="L231" s="3"/>
    </row>
    <row r="232" spans="4:12" ht="26.25" x14ac:dyDescent="0.35">
      <c r="D232" s="2"/>
      <c r="E232" s="2"/>
      <c r="F232" s="20"/>
      <c r="G232" s="2"/>
      <c r="H232" s="2"/>
      <c r="I232" s="2"/>
      <c r="J232" s="2"/>
      <c r="K232" s="2"/>
      <c r="L232" s="2"/>
    </row>
    <row r="233" spans="4:12" x14ac:dyDescent="0.35">
      <c r="D233" s="3"/>
      <c r="E233" s="3"/>
      <c r="F233" s="22"/>
      <c r="G233" s="3"/>
      <c r="H233" s="3"/>
      <c r="I233" s="3"/>
      <c r="J233" s="3"/>
      <c r="K233" s="3"/>
      <c r="L233" s="3"/>
    </row>
    <row r="234" spans="4:12" ht="26.25" x14ac:dyDescent="0.35">
      <c r="D234" s="2"/>
      <c r="E234" s="2"/>
      <c r="F234" s="20"/>
      <c r="G234" s="2"/>
      <c r="H234" s="2"/>
      <c r="I234" s="2"/>
      <c r="J234" s="2"/>
      <c r="K234" s="2"/>
      <c r="L234" s="2"/>
    </row>
    <row r="235" spans="4:12" x14ac:dyDescent="0.35">
      <c r="D235" s="3"/>
      <c r="E235" s="3"/>
      <c r="F235" s="22"/>
      <c r="G235" s="3"/>
      <c r="H235" s="3"/>
      <c r="I235" s="3"/>
      <c r="J235" s="3"/>
      <c r="K235" s="3"/>
      <c r="L235" s="3"/>
    </row>
    <row r="236" spans="4:12" ht="26.25" x14ac:dyDescent="0.35">
      <c r="D236" s="2"/>
      <c r="E236" s="2"/>
      <c r="F236" s="20"/>
      <c r="G236" s="2"/>
      <c r="H236" s="2"/>
      <c r="I236" s="2"/>
      <c r="J236" s="2"/>
      <c r="K236" s="2"/>
      <c r="L236" s="2"/>
    </row>
    <row r="237" spans="4:12" x14ac:dyDescent="0.35">
      <c r="D237" s="3"/>
      <c r="E237" s="3"/>
      <c r="F237" s="22"/>
      <c r="G237" s="3"/>
      <c r="H237" s="3"/>
      <c r="I237" s="3"/>
      <c r="J237" s="3"/>
      <c r="K237" s="3"/>
      <c r="L237" s="3"/>
    </row>
    <row r="238" spans="4:12" ht="26.25" x14ac:dyDescent="0.35">
      <c r="D238" s="2"/>
      <c r="E238" s="2"/>
      <c r="F238" s="20"/>
      <c r="G238" s="2"/>
      <c r="H238" s="2"/>
      <c r="I238" s="2"/>
      <c r="J238" s="2"/>
      <c r="K238" s="2"/>
      <c r="L238" s="2"/>
    </row>
    <row r="239" spans="4:12" x14ac:dyDescent="0.35">
      <c r="D239" s="3"/>
      <c r="E239" s="3"/>
      <c r="F239" s="22"/>
      <c r="G239" s="3"/>
      <c r="H239" s="3"/>
      <c r="I239" s="3"/>
      <c r="J239" s="3"/>
      <c r="K239" s="3"/>
      <c r="L239" s="3"/>
    </row>
    <row r="240" spans="4:12" ht="26.25" x14ac:dyDescent="0.35">
      <c r="D240" s="2"/>
      <c r="E240" s="2"/>
      <c r="F240" s="20"/>
      <c r="G240" s="2"/>
      <c r="H240" s="2"/>
      <c r="I240" s="2"/>
      <c r="J240" s="2"/>
      <c r="K240" s="2"/>
      <c r="L240" s="2"/>
    </row>
    <row r="241" spans="4:12" x14ac:dyDescent="0.35">
      <c r="D241" s="3"/>
      <c r="E241" s="3"/>
      <c r="F241" s="22"/>
      <c r="G241" s="3"/>
      <c r="H241" s="3"/>
      <c r="I241" s="3"/>
      <c r="J241" s="3"/>
      <c r="K241" s="3"/>
      <c r="L241" s="3"/>
    </row>
    <row r="242" spans="4:12" ht="26.25" x14ac:dyDescent="0.35">
      <c r="D242" s="2"/>
      <c r="E242" s="2"/>
      <c r="F242" s="20"/>
      <c r="G242" s="2"/>
      <c r="H242" s="2"/>
      <c r="I242" s="2"/>
      <c r="J242" s="2"/>
      <c r="K242" s="2"/>
      <c r="L242" s="2"/>
    </row>
    <row r="243" spans="4:12" x14ac:dyDescent="0.35">
      <c r="D243" s="3"/>
      <c r="E243" s="3"/>
      <c r="F243" s="22"/>
      <c r="G243" s="3"/>
      <c r="H243" s="3"/>
      <c r="I243" s="3"/>
      <c r="J243" s="3"/>
      <c r="K243" s="3"/>
      <c r="L243" s="3"/>
    </row>
    <row r="244" spans="4:12" ht="26.25" x14ac:dyDescent="0.35">
      <c r="D244" s="2"/>
      <c r="E244" s="2"/>
      <c r="F244" s="20"/>
      <c r="G244" s="2"/>
      <c r="H244" s="2"/>
      <c r="I244" s="2"/>
      <c r="J244" s="2"/>
      <c r="K244" s="2"/>
      <c r="L244" s="2"/>
    </row>
    <row r="245" spans="4:12" x14ac:dyDescent="0.35">
      <c r="D245" s="3"/>
      <c r="E245" s="3"/>
      <c r="F245" s="22"/>
      <c r="G245" s="3"/>
      <c r="H245" s="3"/>
      <c r="I245" s="3"/>
      <c r="J245" s="3"/>
      <c r="K245" s="3"/>
      <c r="L245" s="3"/>
    </row>
    <row r="246" spans="4:12" ht="26.25" x14ac:dyDescent="0.35">
      <c r="D246" s="2"/>
      <c r="E246" s="2"/>
      <c r="F246" s="20"/>
      <c r="G246" s="2"/>
      <c r="H246" s="2"/>
      <c r="I246" s="2"/>
      <c r="J246" s="2"/>
      <c r="K246" s="2"/>
      <c r="L246" s="2"/>
    </row>
    <row r="247" spans="4:12" x14ac:dyDescent="0.35">
      <c r="D247" s="3"/>
      <c r="E247" s="3"/>
      <c r="F247" s="22"/>
      <c r="G247" s="3"/>
      <c r="H247" s="3"/>
      <c r="I247" s="3"/>
      <c r="J247" s="3"/>
      <c r="K247" s="3"/>
      <c r="L247" s="3"/>
    </row>
    <row r="248" spans="4:12" ht="26.25" x14ac:dyDescent="0.35">
      <c r="D248" s="2"/>
      <c r="E248" s="2"/>
      <c r="F248" s="20"/>
      <c r="G248" s="2"/>
      <c r="H248" s="2"/>
      <c r="I248" s="2"/>
      <c r="J248" s="2"/>
      <c r="K248" s="2"/>
      <c r="L248" s="2"/>
    </row>
    <row r="249" spans="4:12" x14ac:dyDescent="0.35">
      <c r="D249" s="3"/>
      <c r="E249" s="3"/>
      <c r="F249" s="22"/>
      <c r="G249" s="3"/>
      <c r="H249" s="3"/>
      <c r="I249" s="3"/>
      <c r="J249" s="3"/>
      <c r="K249" s="3"/>
      <c r="L249" s="3"/>
    </row>
    <row r="250" spans="4:12" ht="26.25" x14ac:dyDescent="0.35">
      <c r="D250" s="2"/>
      <c r="E250" s="2"/>
      <c r="F250" s="20"/>
      <c r="G250" s="2"/>
      <c r="H250" s="2"/>
      <c r="I250" s="2"/>
      <c r="J250" s="2"/>
      <c r="K250" s="2"/>
      <c r="L250" s="2"/>
    </row>
    <row r="251" spans="4:12" x14ac:dyDescent="0.35">
      <c r="D251" s="3"/>
      <c r="E251" s="3"/>
      <c r="F251" s="22"/>
      <c r="G251" s="3"/>
      <c r="H251" s="3"/>
      <c r="I251" s="3"/>
      <c r="J251" s="3"/>
      <c r="K251" s="3"/>
      <c r="L251" s="3"/>
    </row>
    <row r="252" spans="4:12" ht="26.25" x14ac:dyDescent="0.35">
      <c r="D252" s="2"/>
      <c r="E252" s="2"/>
      <c r="F252" s="20"/>
      <c r="G252" s="2"/>
      <c r="H252" s="2"/>
      <c r="I252" s="2"/>
      <c r="J252" s="2"/>
      <c r="K252" s="2"/>
      <c r="L252" s="2"/>
    </row>
    <row r="253" spans="4:12" x14ac:dyDescent="0.35">
      <c r="D253" s="3"/>
      <c r="E253" s="3"/>
      <c r="F253" s="22"/>
      <c r="G253" s="3"/>
      <c r="H253" s="3"/>
      <c r="I253" s="3"/>
      <c r="J253" s="3"/>
      <c r="K253" s="3"/>
      <c r="L253" s="3"/>
    </row>
    <row r="254" spans="4:12" ht="26.25" x14ac:dyDescent="0.35">
      <c r="D254" s="2"/>
      <c r="E254" s="2"/>
      <c r="F254" s="20"/>
      <c r="G254" s="2"/>
      <c r="H254" s="2"/>
      <c r="I254" s="2"/>
      <c r="J254" s="2"/>
      <c r="K254" s="2"/>
      <c r="L254" s="2"/>
    </row>
    <row r="255" spans="4:12" x14ac:dyDescent="0.35">
      <c r="D255" s="3"/>
      <c r="E255" s="3"/>
      <c r="F255" s="22"/>
      <c r="G255" s="3"/>
      <c r="H255" s="3"/>
      <c r="I255" s="3"/>
      <c r="J255" s="3"/>
      <c r="K255" s="3"/>
      <c r="L255" s="3"/>
    </row>
    <row r="256" spans="4:12" ht="26.25" x14ac:dyDescent="0.35">
      <c r="D256" s="2"/>
      <c r="E256" s="2"/>
      <c r="F256" s="20"/>
      <c r="G256" s="2"/>
      <c r="H256" s="2"/>
      <c r="I256" s="2"/>
      <c r="J256" s="2"/>
      <c r="K256" s="2"/>
      <c r="L256" s="2"/>
    </row>
    <row r="257" spans="4:12" x14ac:dyDescent="0.35">
      <c r="D257" s="3"/>
      <c r="E257" s="3"/>
      <c r="F257" s="22"/>
      <c r="G257" s="3"/>
      <c r="H257" s="3"/>
      <c r="I257" s="3"/>
      <c r="J257" s="3"/>
      <c r="K257" s="3"/>
      <c r="L257" s="3"/>
    </row>
    <row r="258" spans="4:12" ht="26.25" x14ac:dyDescent="0.35">
      <c r="D258" s="2"/>
      <c r="E258" s="2"/>
      <c r="F258" s="20"/>
      <c r="G258" s="2"/>
      <c r="H258" s="2"/>
      <c r="I258" s="2"/>
      <c r="J258" s="2"/>
      <c r="K258" s="2"/>
      <c r="L258" s="2"/>
    </row>
    <row r="259" spans="4:12" x14ac:dyDescent="0.35">
      <c r="D259" s="3"/>
      <c r="E259" s="3"/>
      <c r="F259" s="22"/>
      <c r="G259" s="3"/>
      <c r="H259" s="3"/>
      <c r="I259" s="3"/>
      <c r="J259" s="3"/>
      <c r="K259" s="3"/>
      <c r="L259" s="3"/>
    </row>
    <row r="260" spans="4:12" ht="26.25" x14ac:dyDescent="0.35">
      <c r="D260" s="2"/>
      <c r="E260" s="2"/>
      <c r="F260" s="20"/>
      <c r="G260" s="2"/>
      <c r="H260" s="2"/>
      <c r="I260" s="2"/>
      <c r="J260" s="2"/>
      <c r="K260" s="2"/>
      <c r="L260" s="2"/>
    </row>
    <row r="261" spans="4:12" x14ac:dyDescent="0.35">
      <c r="D261" s="3"/>
      <c r="E261" s="3"/>
      <c r="F261" s="22"/>
      <c r="G261" s="3"/>
      <c r="H261" s="3"/>
      <c r="I261" s="3"/>
      <c r="J261" s="3"/>
      <c r="K261" s="3"/>
      <c r="L261" s="3"/>
    </row>
    <row r="262" spans="4:12" ht="26.25" x14ac:dyDescent="0.35">
      <c r="D262" s="2"/>
      <c r="E262" s="2"/>
      <c r="F262" s="20"/>
      <c r="G262" s="2"/>
      <c r="H262" s="2"/>
      <c r="I262" s="2"/>
      <c r="J262" s="2"/>
      <c r="K262" s="2"/>
      <c r="L262" s="2"/>
    </row>
  </sheetData>
  <sortState ref="A14:MK113">
    <sortCondition ref="F14:F113"/>
  </sortState>
  <mergeCells count="4">
    <mergeCell ref="B9:N9"/>
    <mergeCell ref="B10:N10"/>
    <mergeCell ref="A11:M11"/>
    <mergeCell ref="A12:M12"/>
  </mergeCells>
  <pageMargins left="2.0866141732283499" right="0.23622047244094499" top="0.74803149606299202" bottom="0.74803149606299202" header="0.31496062992126" footer="0.31496062992126"/>
  <pageSetup paperSize="5"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PAGO SUPLIDORES  DICIEMBRE 2022</vt:lpstr>
      <vt:lpstr>'PAGO SUPLIDORES  DICIEMBRE 2022'!Área_de_impresión</vt:lpstr>
      <vt:lpstr>'PAGO SUPLIDORES  DICIEMBRE 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a.ureña</dc:creator>
  <cp:lastModifiedBy>Nelly María Sanchez Nuñez</cp:lastModifiedBy>
  <cp:lastPrinted>2023-01-16T15:38:16Z</cp:lastPrinted>
  <dcterms:created xsi:type="dcterms:W3CDTF">2018-01-16T14:53:14Z</dcterms:created>
  <dcterms:modified xsi:type="dcterms:W3CDTF">2023-01-16T15:38:51Z</dcterms:modified>
</cp:coreProperties>
</file>