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CUENTAS POR PAGAR 31012023" sheetId="4" r:id="rId1"/>
  </sheets>
  <definedNames>
    <definedName name="_xlnm.Print_Area" localSheetId="0">'CUENTAS POR PAGAR 31012023'!$B$1:$N$40</definedName>
    <definedName name="_xlnm.Print_Titles" localSheetId="0">'CUENTAS POR PAGAR 31012023'!$1:$16</definedName>
  </definedNames>
  <calcPr calcId="145621"/>
</workbook>
</file>

<file path=xl/calcChain.xml><?xml version="1.0" encoding="utf-8"?>
<calcChain xmlns="http://schemas.openxmlformats.org/spreadsheetml/2006/main">
  <c r="L27" i="4" l="1"/>
  <c r="L19" i="4"/>
  <c r="L24" i="4" l="1"/>
  <c r="L23" i="4"/>
  <c r="L20" i="4" l="1"/>
  <c r="L21" i="4"/>
  <c r="L22" i="4"/>
  <c r="L28" i="4" l="1"/>
  <c r="K29" i="4" l="1"/>
  <c r="E29" i="4"/>
  <c r="L25" i="4" l="1"/>
  <c r="L18" i="4"/>
  <c r="L26" i="4"/>
  <c r="L17" i="4"/>
  <c r="L29" i="4" l="1"/>
  <c r="F29" i="4"/>
  <c r="G29" i="4"/>
  <c r="L30" i="4" l="1"/>
  <c r="L31" i="4" s="1"/>
  <c r="H29" i="4"/>
</calcChain>
</file>

<file path=xl/sharedStrings.xml><?xml version="1.0" encoding="utf-8"?>
<sst xmlns="http://schemas.openxmlformats.org/spreadsheetml/2006/main" count="76" uniqueCount="60">
  <si>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</si>
  <si>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</si>
  <si>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</si>
  <si>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</si>
  <si>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</si>
  <si>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</si>
  <si>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</si>
  <si>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</si>
  <si>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</si>
  <si>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</si>
  <si>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</si>
  <si>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</si>
  <si>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</si>
  <si>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</si>
  <si>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</si>
  <si>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</si>
  <si>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</si>
  <si>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</si>
  <si>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</si>
  <si>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</si>
  <si>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</si>
  <si>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</si>
  <si>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</si>
  <si>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</si>
  <si>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</si>
  <si>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>B1500003165</t>
  </si>
  <si>
    <t>B1500003144</t>
  </si>
  <si>
    <t>B1500000419</t>
  </si>
  <si>
    <t>AL 31 DE ENERO 2023</t>
  </si>
  <si>
    <t>B1500000772</t>
  </si>
  <si>
    <t>B1500000773</t>
  </si>
  <si>
    <t>B1500147262</t>
  </si>
  <si>
    <t>B1500000106</t>
  </si>
  <si>
    <t>B1500000032</t>
  </si>
  <si>
    <t>B1500002989</t>
  </si>
  <si>
    <t>B1500000230</t>
  </si>
  <si>
    <t>NJCJ SUPLIDORES, S.R.L.</t>
  </si>
  <si>
    <t>B1500000021</t>
  </si>
  <si>
    <t>B1500000151</t>
  </si>
  <si>
    <t>ARJ GLOBAL STATISTICS &amp; RESEARCH, S.R.L.</t>
  </si>
  <si>
    <t>SERVICIOS DE ESTUDIO DE SASTIFACCION DEL CLIENTE DE ONAPI, MEDIANTE ENCUESTA</t>
  </si>
  <si>
    <t>SERVICIO DE PUBLICIDAD EN PROGRAMA TELEVISIVO "ASI VAMOS", CORRESPONDIENTE AL MES DE DICIEMBRE DEL 2022</t>
  </si>
  <si>
    <t>STEWAY CORPORATION STCO., S.R.L.</t>
  </si>
  <si>
    <t>ALFA DIGITAL SIGNS AND GRAPHICS, S.R.L.</t>
  </si>
  <si>
    <t>SERVICIO DE MONTAJE PUBLICITARIO, ROTULACION DE STAND DE ONAPI, PARA LA FERIA DE INNOVACION Y EMPRENDIMIENTO DE PROINDUSTRIA A CELEBRARSE EN SANTIAGO DE LOS CABALLEROS</t>
  </si>
  <si>
    <t>CENTRO CUESTA  NACIONAL, S.A.S.</t>
  </si>
  <si>
    <t>COMPRA DE CRISTALERIA, CUBERTERIA Y MANTELES PARA USO DE LAS ACTIVIDADES DE ESTA INSTITUCION</t>
  </si>
  <si>
    <t>EL ARTE DE LA DECORACION CARSAN, S.R.L.</t>
  </si>
  <si>
    <t>SERVICIO DE TAPIZADO DE SILLAS Y SOFAS DE ESTA INSTITUCION</t>
  </si>
  <si>
    <t xml:space="preserve">INGENIERIA Y PERFORACIONES INPER, S.R.L. </t>
  </si>
  <si>
    <t>SERVICIO DE PERFORACION DE POZO FILTRANTE, LIMPIEZA DE FILTRANTE EXISTENTE Y CONEXION DE AMBOS A TODO COSTO EN ONAPI SEDE CENTRAL</t>
  </si>
  <si>
    <t>GTG INDUSTRIAL, S.R.L.</t>
  </si>
  <si>
    <t>COMPRA DE VARIOS ARTICULOS PARA LA  DECORACION NAVIDEÑA DE LA ONAPI CORRESPONDIENTE AL AÑO 2022</t>
  </si>
  <si>
    <t>PUBLICACIONES AHORA, S.A.S.</t>
  </si>
  <si>
    <t>SERVICIO DE IMPRESION DE BOLETIN, CORRESPONDIENTE AL 15 DE DICIEMBRE DEL 2022</t>
  </si>
  <si>
    <t>SERVICIO DE IMPRESION DE BOLETIN CORRESPONDIENTE AL 30 DE DICIEMBRE DEL 2022</t>
  </si>
  <si>
    <t xml:space="preserve">SIMPAPEL, S.R.L. </t>
  </si>
  <si>
    <t>COMPRA DE TONER PARA IMPRESORA DE LA ONAPI, CORRESPONDIENTE AL CUARTO TRIMESTRE  DEL 2022</t>
  </si>
  <si>
    <t>COMPRA DE LETREROS EN VINIL Y BANNER A FULL COLOR CON INSTALACION INCLUIDA EN ONAPI,  CON MOTIVO DEL MES DE LA LUCHA CONTRA EL  CANCER DE MAMA Y EVENTO DE LA PROPIEDAD INDUSTRIAL PARA EL FORTALECIMIENTO DEL SECTOR ARTESANAL</t>
  </si>
  <si>
    <t>COMPRA DE ARTICULO DE LIMPIEZA , HIGIENE Y COCINA CORRESPONDIENTE AL 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</si>
</sst>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8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4" fontId="0" fillId="0" borderId="0" xfId="0" applyNumberForma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0" fillId="0" borderId="0" xfId="0" applyFont="1"/>
    <xf numFmtId="0" fontId="20" fillId="0" borderId="0" xfId="0" applyFont="1" applyFill="1"/>
    <xf numFmtId="0" fontId="23" fillId="0" borderId="0" xfId="0" applyFont="1" applyFill="1" applyBorder="1" applyAlignment="1">
      <alignment horizontal="left" vertical="top"/>
    </xf>
    <xf numFmtId="0" fontId="24" fillId="0" borderId="0" xfId="2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9" fillId="0" borderId="0" xfId="0" applyFont="1"/>
    <xf numFmtId="0" fontId="30" fillId="0" borderId="0" xfId="1" applyFont="1" applyFill="1" applyBorder="1" applyAlignment="1"/>
    <xf numFmtId="0" fontId="32" fillId="0" borderId="0" xfId="0" applyFont="1"/>
    <xf numFmtId="0" fontId="33" fillId="0" borderId="0" xfId="0" applyFont="1"/>
    <xf numFmtId="0" fontId="12" fillId="0" borderId="1" xfId="0" applyFont="1" applyFill="1" applyBorder="1" applyAlignment="1">
      <alignment horizontal="left" vertical="top" wrapText="1"/>
    </xf>
    <xf numFmtId="39" fontId="12" fillId="0" borderId="1" xfId="0" applyNumberFormat="1" applyFont="1" applyFill="1" applyBorder="1" applyAlignment="1">
      <alignment horizontal="right" vertical="top"/>
    </xf>
    <xf numFmtId="164" fontId="28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0" fontId="19" fillId="3" borderId="0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0" fontId="31" fillId="4" borderId="1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top" wrapText="1"/>
    </xf>
    <xf numFmtId="9" fontId="8" fillId="4" borderId="1" xfId="2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/>
    </xf>
    <xf numFmtId="4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top"/>
    </xf>
    <xf numFmtId="0" fontId="12" fillId="4" borderId="4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1004599</xdr:colOff>
      <xdr:row>1</xdr:row>
      <xdr:rowOff>93407</xdr:rowOff>
    </xdr:from>
    <xdr:ext cx="4274974" cy="168912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9" y="392764"/>
          <a:ext cx="4274974" cy="16891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1</xdr:row>
      <xdr:rowOff>171405</xdr:rowOff>
    </xdr:from>
    <xdr:ext cx="4503964" cy="1651950"/>
    <xdr:pic>
      <xdr:nvPicPr>
        <xdr:cNvPr id="11" name="10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470762"/>
          <a:ext cx="4503964" cy="165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9"/>
  <sheetViews>
    <sheetView tabSelected="1" topLeftCell="B8" zoomScale="90" zoomScaleNormal="90" workbookViewId="0">
      <selection activeCell="D47" sqref="D47"/>
    </sheetView>
  </sheetViews>
  <sheetFormatPr baseColWidth="10" defaultColWidth="12" defaultRowHeight="15.75" x14ac:dyDescent="0.2"/>
  <cols>
    <col min="1" max="1" width="10.6640625" hidden="1" customWidth="1"/>
    <col min="2" max="2" width="22.33203125" customWidth="1"/>
    <col min="3" max="3" width="63.5" style="14" customWidth="1"/>
    <col min="4" max="4" width="76.5" customWidth="1"/>
    <col min="5" max="5" width="23.1640625" customWidth="1"/>
    <col min="6" max="8" width="23.1640625" style="15" hidden="1" customWidth="1"/>
    <col min="9" max="9" width="20.83203125" customWidth="1"/>
    <col min="10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2:14" s="15" customFormat="1" ht="23.25" x14ac:dyDescent="0.35">
      <c r="C1" s="29"/>
      <c r="D1" s="19"/>
      <c r="E1" s="20"/>
    </row>
    <row r="2" spans="2:14" s="15" customFormat="1" ht="23.25" x14ac:dyDescent="0.35">
      <c r="C2" s="29"/>
      <c r="D2" s="19"/>
      <c r="E2" s="20"/>
    </row>
    <row r="3" spans="2:14" s="15" customFormat="1" ht="23.25" x14ac:dyDescent="0.35">
      <c r="C3" s="29"/>
      <c r="D3" s="19"/>
      <c r="E3" s="20"/>
    </row>
    <row r="4" spans="2:14" s="15" customFormat="1" ht="23.25" x14ac:dyDescent="0.35">
      <c r="C4" s="29"/>
      <c r="D4" s="19"/>
      <c r="E4" s="20"/>
    </row>
    <row r="5" spans="2:14" s="15" customFormat="1" ht="23.25" x14ac:dyDescent="0.35">
      <c r="C5" s="29"/>
      <c r="D5" s="19"/>
      <c r="E5" s="20"/>
    </row>
    <row r="6" spans="2:14" s="15" customFormat="1" ht="23.25" x14ac:dyDescent="0.35">
      <c r="C6" s="29"/>
      <c r="D6" s="19"/>
      <c r="E6" s="20"/>
    </row>
    <row r="7" spans="2:14" s="15" customFormat="1" ht="23.25" x14ac:dyDescent="0.35">
      <c r="C7" s="29"/>
      <c r="D7" s="19"/>
      <c r="E7" s="20"/>
    </row>
    <row r="8" spans="2:14" s="15" customFormat="1" ht="18.75" customHeight="1" x14ac:dyDescent="0.35">
      <c r="C8" s="29"/>
      <c r="D8" s="19"/>
      <c r="E8" s="20"/>
    </row>
    <row r="9" spans="2:14" ht="17.25" customHeight="1" x14ac:dyDescent="0.25">
      <c r="C9" s="30"/>
      <c r="D9" s="1"/>
    </row>
    <row r="10" spans="2:14" s="15" customFormat="1" ht="33" customHeight="1" x14ac:dyDescent="0.45">
      <c r="B10" s="55" t="s">
        <v>24</v>
      </c>
      <c r="C10" s="55" t="s">
        <v>22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2:14" s="15" customFormat="1" ht="24" customHeight="1" x14ac:dyDescent="0.3">
      <c r="B11" s="54" t="s">
        <v>23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2:14" ht="18.75" customHeight="1" x14ac:dyDescent="0.25">
      <c r="B12" s="57" t="s">
        <v>18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ht="24" customHeight="1" x14ac:dyDescent="0.25">
      <c r="B13" s="56" t="s">
        <v>28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2:14" ht="4.5" customHeight="1" x14ac:dyDescent="0.2"/>
    <row r="15" spans="2:14" ht="16.5" x14ac:dyDescent="0.2">
      <c r="B15" s="39"/>
      <c r="C15" s="40"/>
      <c r="D15" s="39"/>
      <c r="E15" s="41"/>
      <c r="F15" s="41"/>
      <c r="G15" s="41"/>
      <c r="H15" s="41"/>
      <c r="I15" s="42"/>
      <c r="J15" s="42"/>
      <c r="K15" s="39"/>
      <c r="L15" s="39"/>
      <c r="M15" s="39"/>
      <c r="N15" s="39"/>
    </row>
    <row r="16" spans="2:14" s="3" customFormat="1" ht="49.5" x14ac:dyDescent="0.2">
      <c r="B16" s="43" t="s">
        <v>9</v>
      </c>
      <c r="C16" s="44" t="s">
        <v>10</v>
      </c>
      <c r="D16" s="44" t="s">
        <v>11</v>
      </c>
      <c r="E16" s="45" t="s">
        <v>12</v>
      </c>
      <c r="F16" s="46">
        <v>0.05</v>
      </c>
      <c r="G16" s="46">
        <v>0.18</v>
      </c>
      <c r="H16" s="45" t="s">
        <v>19</v>
      </c>
      <c r="I16" s="45" t="s">
        <v>13</v>
      </c>
      <c r="J16" s="45" t="s">
        <v>14</v>
      </c>
      <c r="K16" s="47" t="s">
        <v>15</v>
      </c>
      <c r="L16" s="47" t="s">
        <v>16</v>
      </c>
      <c r="M16" s="47" t="s">
        <v>0</v>
      </c>
      <c r="N16" s="47" t="s">
        <v>17</v>
      </c>
    </row>
    <row r="17" spans="1:108" s="28" customFormat="1" ht="60" customHeight="1" x14ac:dyDescent="0.2">
      <c r="A17" s="26"/>
      <c r="B17" s="33" t="s">
        <v>29</v>
      </c>
      <c r="C17" s="11" t="s">
        <v>43</v>
      </c>
      <c r="D17" s="11" t="s">
        <v>58</v>
      </c>
      <c r="E17" s="34">
        <v>46079</v>
      </c>
      <c r="F17" s="34">
        <v>1952.5</v>
      </c>
      <c r="G17" s="34">
        <v>44889</v>
      </c>
      <c r="H17" s="34">
        <v>44919</v>
      </c>
      <c r="I17" s="35">
        <v>44889</v>
      </c>
      <c r="J17" s="35">
        <v>44904</v>
      </c>
      <c r="K17" s="34">
        <v>0</v>
      </c>
      <c r="L17" s="36">
        <f t="shared" ref="L17:L28" si="0">E17-K17</f>
        <v>46079</v>
      </c>
      <c r="M17" s="33"/>
      <c r="N17" s="11" t="s">
        <v>8</v>
      </c>
      <c r="O17" s="27"/>
      <c r="P17" s="27"/>
      <c r="Q17" s="27"/>
    </row>
    <row r="18" spans="1:108" s="28" customFormat="1" ht="47.25" customHeight="1" x14ac:dyDescent="0.2">
      <c r="A18" s="26"/>
      <c r="B18" s="33" t="s">
        <v>30</v>
      </c>
      <c r="C18" s="11" t="s">
        <v>43</v>
      </c>
      <c r="D18" s="11" t="s">
        <v>44</v>
      </c>
      <c r="E18" s="34">
        <v>84688.6</v>
      </c>
      <c r="F18" s="34">
        <v>7464.08</v>
      </c>
      <c r="G18" s="34">
        <v>44889</v>
      </c>
      <c r="H18" s="34">
        <v>44919</v>
      </c>
      <c r="I18" s="35">
        <v>44889</v>
      </c>
      <c r="J18" s="35">
        <v>44904</v>
      </c>
      <c r="K18" s="34">
        <v>0</v>
      </c>
      <c r="L18" s="36">
        <f t="shared" si="0"/>
        <v>84688.6</v>
      </c>
      <c r="M18" s="33"/>
      <c r="N18" s="11" t="s">
        <v>8</v>
      </c>
      <c r="O18" s="27"/>
      <c r="P18" s="27"/>
      <c r="Q18" s="27"/>
    </row>
    <row r="19" spans="1:108" s="38" customFormat="1" ht="34.5" customHeight="1" x14ac:dyDescent="0.2">
      <c r="A19" s="37"/>
      <c r="B19" s="33" t="s">
        <v>37</v>
      </c>
      <c r="C19" s="11" t="s">
        <v>39</v>
      </c>
      <c r="D19" s="11" t="s">
        <v>40</v>
      </c>
      <c r="E19" s="34">
        <v>312700</v>
      </c>
      <c r="F19" s="34"/>
      <c r="G19" s="34"/>
      <c r="H19" s="34"/>
      <c r="I19" s="35">
        <v>44937</v>
      </c>
      <c r="J19" s="35">
        <v>44967</v>
      </c>
      <c r="K19" s="34">
        <v>0</v>
      </c>
      <c r="L19" s="36">
        <f t="shared" si="0"/>
        <v>312700</v>
      </c>
      <c r="M19" s="33"/>
      <c r="N19" s="11" t="s">
        <v>8</v>
      </c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</row>
    <row r="20" spans="1:108" s="28" customFormat="1" ht="37.5" customHeight="1" x14ac:dyDescent="0.2">
      <c r="A20" s="26"/>
      <c r="B20" s="33" t="s">
        <v>31</v>
      </c>
      <c r="C20" s="11" t="s">
        <v>45</v>
      </c>
      <c r="D20" s="11" t="s">
        <v>46</v>
      </c>
      <c r="E20" s="34">
        <v>77634.990000000005</v>
      </c>
      <c r="F20" s="34">
        <v>3289.62</v>
      </c>
      <c r="G20" s="34">
        <v>44897</v>
      </c>
      <c r="H20" s="34">
        <v>44562</v>
      </c>
      <c r="I20" s="35">
        <v>44897</v>
      </c>
      <c r="J20" s="35">
        <v>44927</v>
      </c>
      <c r="K20" s="34">
        <v>0</v>
      </c>
      <c r="L20" s="36">
        <f t="shared" si="0"/>
        <v>77634.990000000005</v>
      </c>
      <c r="M20" s="33"/>
      <c r="N20" s="11" t="s">
        <v>8</v>
      </c>
      <c r="O20" s="27"/>
      <c r="P20" s="27"/>
      <c r="Q20" s="27"/>
    </row>
    <row r="21" spans="1:108" s="28" customFormat="1" ht="31.5" customHeight="1" x14ac:dyDescent="0.2">
      <c r="A21" s="26"/>
      <c r="B21" s="33" t="s">
        <v>32</v>
      </c>
      <c r="C21" s="11" t="s">
        <v>47</v>
      </c>
      <c r="D21" s="11" t="s">
        <v>48</v>
      </c>
      <c r="E21" s="34">
        <v>54091.199999999997</v>
      </c>
      <c r="F21" s="34">
        <v>4767.3599999999997</v>
      </c>
      <c r="G21" s="34">
        <v>44903</v>
      </c>
      <c r="H21" s="34">
        <v>44935</v>
      </c>
      <c r="I21" s="35">
        <v>44903</v>
      </c>
      <c r="J21" s="35">
        <v>44933</v>
      </c>
      <c r="K21" s="34">
        <v>0</v>
      </c>
      <c r="L21" s="36">
        <f t="shared" si="0"/>
        <v>54091.199999999997</v>
      </c>
      <c r="M21" s="33"/>
      <c r="N21" s="11" t="s">
        <v>8</v>
      </c>
      <c r="O21" s="27"/>
      <c r="P21" s="27"/>
      <c r="Q21" s="27"/>
    </row>
    <row r="22" spans="1:108" s="28" customFormat="1" ht="47.25" customHeight="1" x14ac:dyDescent="0.2">
      <c r="A22" s="26"/>
      <c r="B22" s="33" t="s">
        <v>33</v>
      </c>
      <c r="C22" s="11" t="s">
        <v>49</v>
      </c>
      <c r="D22" s="11" t="s">
        <v>50</v>
      </c>
      <c r="E22" s="34">
        <v>725959.6</v>
      </c>
      <c r="F22" s="34">
        <v>63982.879999999997</v>
      </c>
      <c r="G22" s="34">
        <v>44911</v>
      </c>
      <c r="H22" s="34">
        <v>44941</v>
      </c>
      <c r="I22" s="35">
        <v>44911</v>
      </c>
      <c r="J22" s="35">
        <v>44941</v>
      </c>
      <c r="K22" s="34">
        <v>0</v>
      </c>
      <c r="L22" s="36">
        <f t="shared" si="0"/>
        <v>725959.6</v>
      </c>
      <c r="M22" s="33"/>
      <c r="N22" s="11" t="s">
        <v>8</v>
      </c>
      <c r="O22" s="27"/>
      <c r="P22" s="27"/>
      <c r="Q22" s="27"/>
    </row>
    <row r="23" spans="1:108" s="28" customFormat="1" ht="33.75" customHeight="1" x14ac:dyDescent="0.2">
      <c r="A23" s="26"/>
      <c r="B23" s="33" t="s">
        <v>34</v>
      </c>
      <c r="C23" s="11" t="s">
        <v>51</v>
      </c>
      <c r="D23" s="11" t="s">
        <v>59</v>
      </c>
      <c r="E23" s="34">
        <v>170569</v>
      </c>
      <c r="F23" s="34">
        <v>7227.5</v>
      </c>
      <c r="G23" s="34">
        <v>44907</v>
      </c>
      <c r="H23" s="34">
        <v>44937</v>
      </c>
      <c r="I23" s="35">
        <v>44907</v>
      </c>
      <c r="J23" s="35">
        <v>44937</v>
      </c>
      <c r="K23" s="34">
        <v>0</v>
      </c>
      <c r="L23" s="36">
        <f t="shared" si="0"/>
        <v>170569</v>
      </c>
      <c r="M23" s="33"/>
      <c r="N23" s="11" t="s">
        <v>8</v>
      </c>
      <c r="O23" s="27"/>
      <c r="P23" s="27"/>
      <c r="Q23" s="27"/>
    </row>
    <row r="24" spans="1:108" s="28" customFormat="1" ht="33.75" customHeight="1" x14ac:dyDescent="0.2">
      <c r="A24" s="26"/>
      <c r="B24" s="33" t="s">
        <v>35</v>
      </c>
      <c r="C24" s="11" t="s">
        <v>36</v>
      </c>
      <c r="D24" s="11" t="s">
        <v>52</v>
      </c>
      <c r="E24" s="34">
        <v>37701</v>
      </c>
      <c r="F24" s="34">
        <v>1597.5</v>
      </c>
      <c r="G24" s="34">
        <v>44866</v>
      </c>
      <c r="H24" s="34">
        <v>44896</v>
      </c>
      <c r="I24" s="35">
        <v>44866</v>
      </c>
      <c r="J24" s="35">
        <v>44896</v>
      </c>
      <c r="K24" s="34">
        <v>0</v>
      </c>
      <c r="L24" s="36">
        <f t="shared" si="0"/>
        <v>37701</v>
      </c>
      <c r="M24" s="33"/>
      <c r="N24" s="11" t="s">
        <v>8</v>
      </c>
      <c r="O24" s="27"/>
      <c r="P24" s="27"/>
      <c r="Q24" s="27"/>
    </row>
    <row r="25" spans="1:108" s="28" customFormat="1" ht="38.25" customHeight="1" x14ac:dyDescent="0.2">
      <c r="A25" s="26"/>
      <c r="B25" s="33" t="s">
        <v>26</v>
      </c>
      <c r="C25" s="11" t="s">
        <v>53</v>
      </c>
      <c r="D25" s="11" t="s">
        <v>54</v>
      </c>
      <c r="E25" s="34">
        <v>580000</v>
      </c>
      <c r="F25" s="34"/>
      <c r="G25" s="34"/>
      <c r="H25" s="34"/>
      <c r="I25" s="35">
        <v>44911</v>
      </c>
      <c r="J25" s="35">
        <v>44941</v>
      </c>
      <c r="K25" s="34">
        <v>0</v>
      </c>
      <c r="L25" s="36">
        <f t="shared" si="0"/>
        <v>580000</v>
      </c>
      <c r="M25" s="33"/>
      <c r="N25" s="11" t="s">
        <v>8</v>
      </c>
      <c r="O25" s="27"/>
      <c r="P25" s="27"/>
      <c r="Q25" s="27"/>
    </row>
    <row r="26" spans="1:108" s="28" customFormat="1" ht="33" customHeight="1" x14ac:dyDescent="0.2">
      <c r="A26" s="26"/>
      <c r="B26" s="33" t="s">
        <v>25</v>
      </c>
      <c r="C26" s="11" t="s">
        <v>53</v>
      </c>
      <c r="D26" s="11" t="s">
        <v>55</v>
      </c>
      <c r="E26" s="34">
        <v>580000</v>
      </c>
      <c r="F26" s="34"/>
      <c r="G26" s="34"/>
      <c r="H26" s="34"/>
      <c r="I26" s="35">
        <v>44925</v>
      </c>
      <c r="J26" s="35">
        <v>44955</v>
      </c>
      <c r="K26" s="34">
        <v>0</v>
      </c>
      <c r="L26" s="36">
        <f t="shared" si="0"/>
        <v>580000</v>
      </c>
      <c r="M26" s="33"/>
      <c r="N26" s="11" t="s">
        <v>8</v>
      </c>
      <c r="O26" s="27"/>
      <c r="P26" s="27"/>
      <c r="Q26" s="27"/>
    </row>
    <row r="27" spans="1:108" s="28" customFormat="1" ht="35.25" customHeight="1" x14ac:dyDescent="0.2">
      <c r="A27" s="26"/>
      <c r="B27" s="33" t="s">
        <v>38</v>
      </c>
      <c r="C27" s="11" t="s">
        <v>42</v>
      </c>
      <c r="D27" s="11" t="s">
        <v>41</v>
      </c>
      <c r="E27" s="34">
        <v>59000</v>
      </c>
      <c r="F27" s="34"/>
      <c r="G27" s="34"/>
      <c r="H27" s="34"/>
      <c r="I27" s="35">
        <v>44929</v>
      </c>
      <c r="J27" s="35">
        <v>44959</v>
      </c>
      <c r="K27" s="34">
        <v>0</v>
      </c>
      <c r="L27" s="36">
        <f t="shared" si="0"/>
        <v>59000</v>
      </c>
      <c r="M27" s="33"/>
      <c r="N27" s="11" t="s">
        <v>8</v>
      </c>
      <c r="O27" s="27"/>
      <c r="P27" s="27"/>
      <c r="Q27" s="27"/>
    </row>
    <row r="28" spans="1:108" s="28" customFormat="1" ht="33" customHeight="1" x14ac:dyDescent="0.2">
      <c r="A28" s="26"/>
      <c r="B28" s="33" t="s">
        <v>27</v>
      </c>
      <c r="C28" s="11" t="s">
        <v>56</v>
      </c>
      <c r="D28" s="11" t="s">
        <v>57</v>
      </c>
      <c r="E28" s="34">
        <v>104147.08</v>
      </c>
      <c r="F28" s="34"/>
      <c r="G28" s="34"/>
      <c r="H28" s="34"/>
      <c r="I28" s="35">
        <v>44929</v>
      </c>
      <c r="J28" s="35">
        <v>44959</v>
      </c>
      <c r="K28" s="34">
        <v>0</v>
      </c>
      <c r="L28" s="36">
        <f t="shared" si="0"/>
        <v>104147.08</v>
      </c>
      <c r="M28" s="33"/>
      <c r="N28" s="11" t="s">
        <v>8</v>
      </c>
      <c r="O28" s="27"/>
      <c r="P28" s="27"/>
      <c r="Q28" s="27"/>
    </row>
    <row r="29" spans="1:108" ht="33" customHeight="1" x14ac:dyDescent="0.2">
      <c r="B29" s="48"/>
      <c r="C29" s="49" t="s">
        <v>1</v>
      </c>
      <c r="D29" s="50"/>
      <c r="E29" s="51">
        <f>SUM(E17:E28)</f>
        <v>2832570.4699999997</v>
      </c>
      <c r="F29" s="52">
        <f>SUM(F17:F28)</f>
        <v>90281.44</v>
      </c>
      <c r="G29" s="52">
        <f>SUM(G17:G28)</f>
        <v>314262</v>
      </c>
      <c r="H29" s="52">
        <f>SUM(H17:H28)</f>
        <v>314109</v>
      </c>
      <c r="I29" s="52"/>
      <c r="J29" s="52"/>
      <c r="K29" s="52">
        <f>SUM(K17:K28)</f>
        <v>0</v>
      </c>
      <c r="L29" s="52">
        <f>SUM(L17:L28)</f>
        <v>2832570.4699999997</v>
      </c>
      <c r="M29" s="50"/>
      <c r="N29" s="53"/>
    </row>
    <row r="30" spans="1:108" hidden="1" x14ac:dyDescent="0.2">
      <c r="L30" s="2" t="e">
        <f>+K29+L29+#REF!+#REF!</f>
        <v>#REF!</v>
      </c>
      <c r="N30" s="11" t="s">
        <v>8</v>
      </c>
    </row>
    <row r="31" spans="1:108" hidden="1" x14ac:dyDescent="0.2">
      <c r="L31" s="2" t="e">
        <f>+#REF!-L30</f>
        <v>#REF!</v>
      </c>
      <c r="N31" s="11" t="s">
        <v>8</v>
      </c>
    </row>
    <row r="32" spans="1:108" hidden="1" x14ac:dyDescent="0.2">
      <c r="N32" s="12" t="s">
        <v>8</v>
      </c>
    </row>
    <row r="33" spans="2:14" x14ac:dyDescent="0.2">
      <c r="K33" s="2"/>
      <c r="N33" s="13"/>
    </row>
    <row r="34" spans="2:14" s="21" customFormat="1" ht="18.75" x14ac:dyDescent="0.3">
      <c r="B34" s="22" t="s">
        <v>21</v>
      </c>
      <c r="C34" s="31"/>
      <c r="D34" s="24"/>
      <c r="M34" s="23"/>
      <c r="N34" s="25"/>
    </row>
    <row r="35" spans="2:14" s="21" customFormat="1" ht="18.75" x14ac:dyDescent="0.3">
      <c r="B35" s="22" t="s">
        <v>20</v>
      </c>
      <c r="C35" s="31"/>
      <c r="D35" s="24"/>
      <c r="M35" s="23"/>
      <c r="N35" s="25"/>
    </row>
    <row r="36" spans="2:14" s="16" customFormat="1" ht="16.5" x14ac:dyDescent="0.25">
      <c r="B36" s="14"/>
      <c r="C36" s="31"/>
      <c r="D36" s="5"/>
      <c r="M36" s="4"/>
      <c r="N36" s="13"/>
    </row>
    <row r="37" spans="2:14" ht="18" x14ac:dyDescent="0.25">
      <c r="B37" s="6" t="s">
        <v>2</v>
      </c>
      <c r="C37" s="31"/>
      <c r="D37" s="5"/>
      <c r="E37" s="7"/>
      <c r="F37" s="17"/>
      <c r="G37" s="17"/>
      <c r="H37" s="17"/>
      <c r="I37" s="7"/>
      <c r="K37" s="6" t="s">
        <v>3</v>
      </c>
      <c r="L37" s="7"/>
      <c r="M37" s="4"/>
      <c r="N37" s="13"/>
    </row>
    <row r="38" spans="2:14" ht="16.5" x14ac:dyDescent="0.25">
      <c r="B38" s="8" t="s">
        <v>4</v>
      </c>
      <c r="C38" s="32"/>
      <c r="D38" s="9"/>
      <c r="E38" s="10"/>
      <c r="F38" s="18"/>
      <c r="G38" s="18"/>
      <c r="H38" s="18"/>
      <c r="I38" s="10"/>
      <c r="K38" s="8" t="s">
        <v>5</v>
      </c>
      <c r="L38" s="10"/>
      <c r="M38" s="8"/>
      <c r="N38" s="13"/>
    </row>
    <row r="39" spans="2:14" ht="16.5" x14ac:dyDescent="0.25">
      <c r="B39" s="8" t="s">
        <v>6</v>
      </c>
      <c r="C39" s="32"/>
      <c r="D39" s="9"/>
      <c r="E39" s="10"/>
      <c r="F39" s="18"/>
      <c r="G39" s="18"/>
      <c r="H39" s="18"/>
      <c r="I39" s="10"/>
      <c r="K39" s="8" t="s">
        <v>7</v>
      </c>
      <c r="L39" s="10"/>
      <c r="M39" s="8"/>
      <c r="N39" s="13"/>
    </row>
    <row r="40" spans="2:14" x14ac:dyDescent="0.2">
      <c r="N40" s="13"/>
    </row>
    <row r="41" spans="2:14" x14ac:dyDescent="0.2">
      <c r="N41" s="13"/>
    </row>
    <row r="42" spans="2:14" x14ac:dyDescent="0.2">
      <c r="N42" s="13"/>
    </row>
    <row r="43" spans="2:14" x14ac:dyDescent="0.2">
      <c r="N43" s="13"/>
    </row>
    <row r="44" spans="2:14" x14ac:dyDescent="0.2">
      <c r="N44" s="13"/>
    </row>
    <row r="45" spans="2:14" x14ac:dyDescent="0.2">
      <c r="N45" s="13"/>
    </row>
    <row r="46" spans="2:14" x14ac:dyDescent="0.2">
      <c r="N46" s="13"/>
    </row>
    <row r="47" spans="2:14" x14ac:dyDescent="0.2">
      <c r="N47" s="13"/>
    </row>
    <row r="48" spans="2:14" x14ac:dyDescent="0.2">
      <c r="N48" s="13"/>
    </row>
    <row r="49" spans="14:14" x14ac:dyDescent="0.2">
      <c r="N49" s="13"/>
    </row>
  </sheetData>
  <sortState ref="A11:P18">
    <sortCondition ref="C11:C18"/>
  </sortState>
  <mergeCells count="4">
    <mergeCell ref="B11:N11"/>
    <mergeCell ref="B10:N10"/>
    <mergeCell ref="B13:N13"/>
    <mergeCell ref="B12:N12"/>
  </mergeCells>
  <pageMargins left="0.25" right="0.25" top="0.75" bottom="0.75" header="0.3" footer="0.3"/>
  <pageSetup paperSize="5" scale="64" fitToHeight="0" orientation="landscape" r:id="rId1"/>
  <colBreaks count="2" manualBreakCount="2">
    <brk id="1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31012023</vt:lpstr>
      <vt:lpstr>'CUENTAS POR PAGAR 31012023'!Área_de_impresión</vt:lpstr>
      <vt:lpstr>'CUENTAS POR PAGAR 31012023'!Títulos_a_imprimir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2023-02-16T13:33:00Z</cp:lastPrinted>
  <dcterms:created xsi:type="dcterms:W3CDTF">2018-10-25T10:48:31Z</dcterms:created>
  <dcterms:modified xsi:type="dcterms:W3CDTF">2023-02-16T13:33:28Z</dcterms:modified>
</cp:coreProperties>
</file>