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600" windowHeight="8010"/>
  </bookViews>
  <sheets>
    <sheet name="PAGO SUPLIDORES  ABRIL 2023" sheetId="22" r:id="rId1"/>
  </sheets>
  <definedNames>
    <definedName name="_xlnm.Print_Area" localSheetId="0">'PAGO SUPLIDORES  ABRIL 2023'!$A$1:$M$74</definedName>
    <definedName name="_xlnm.Print_Titles" localSheetId="0">'PAGO SUPLIDORES  ABRIL 2023'!$1:$13</definedName>
  </definedNames>
  <calcPr calcId="145621"/>
</workbook>
</file>

<file path=xl/calcChain.xml><?xml version="1.0" encoding="utf-8"?>
<calcChain xmlns="http://schemas.openxmlformats.org/spreadsheetml/2006/main">
  <c r="M68" i="22" l="1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L69" i="22" l="1"/>
  <c r="K69" i="22"/>
  <c r="N67" i="22"/>
  <c r="N68" i="22" l="1"/>
  <c r="N66" i="22"/>
  <c r="N65" i="22" l="1"/>
  <c r="N64" i="22"/>
  <c r="N63" i="22"/>
  <c r="N62" i="22"/>
  <c r="N61" i="22"/>
  <c r="N60" i="22"/>
  <c r="N59" i="22"/>
  <c r="N58" i="22"/>
  <c r="N57" i="22"/>
  <c r="N56" i="22" l="1"/>
  <c r="N55" i="22"/>
  <c r="N54" i="22"/>
  <c r="N53" i="22"/>
  <c r="N52" i="22"/>
  <c r="N51" i="22"/>
  <c r="N50" i="22" l="1"/>
  <c r="N48" i="22"/>
  <c r="N47" i="22"/>
  <c r="N46" i="22"/>
  <c r="N45" i="22"/>
  <c r="N44" i="22"/>
  <c r="N49" i="22" l="1"/>
  <c r="M69" i="22"/>
  <c r="N39" i="22"/>
  <c r="N35" i="22" l="1"/>
  <c r="N34" i="22"/>
  <c r="N33" i="22"/>
  <c r="N32" i="22"/>
  <c r="N38" i="22"/>
  <c r="N37" i="22"/>
  <c r="N36" i="22"/>
  <c r="N21" i="22" l="1"/>
  <c r="N24" i="22"/>
  <c r="N26" i="22"/>
  <c r="N27" i="22"/>
  <c r="N41" i="22" l="1"/>
  <c r="N30" i="22"/>
  <c r="N23" i="22"/>
  <c r="N18" i="22" l="1"/>
  <c r="N40" i="22"/>
  <c r="N19" i="22" l="1"/>
  <c r="N42" i="22" l="1"/>
  <c r="N20" i="22" l="1"/>
  <c r="N22" i="22" l="1"/>
  <c r="N25" i="22"/>
  <c r="N14" i="22"/>
  <c r="N31" i="22"/>
  <c r="N16" i="22"/>
  <c r="N29" i="22"/>
  <c r="N43" i="22"/>
  <c r="N28" i="22"/>
  <c r="N69" i="22" l="1"/>
</calcChain>
</file>

<file path=xl/sharedStrings.xml><?xml version="1.0" encoding="utf-8"?>
<sst xmlns="http://schemas.openxmlformats.org/spreadsheetml/2006/main" count="293" uniqueCount="243">
  <si>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</si>
  <si>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</si>
  <si>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</si>
  <si>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</si>
  <si>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</si>
  <si>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</si>
  <si>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</si>
  <si>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</si>
  <si>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</si>
  <si>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</si>
  <si>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</si>
  <si>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</si>
  <si>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</si>
  <si>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</si>
  <si>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</si>
  <si>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</si>
  <si>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</si>
  <si>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</si>
  <si>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</si>
  <si>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</si>
  <si>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</si>
  <si>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</si>
  <si>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MIGUEL ANGEL MENDEZ MOQUETE</t>
  </si>
  <si>
    <t>MARINO RAMIREZ GRULLON</t>
  </si>
  <si>
    <t>CENTRO COMERCIAL CORAL MALL</t>
  </si>
  <si>
    <t>JESUS DEL CARMEN BATISTA CANELA</t>
  </si>
  <si>
    <t>N/A</t>
  </si>
  <si>
    <t>HUASCAR ANTONIO TAVAREZ GUZMAN</t>
  </si>
  <si>
    <t>EROLAS, S.R.L.</t>
  </si>
  <si>
    <t>ALTICE DOMINICANA, S.A.</t>
  </si>
  <si>
    <t>CIANO GOURMET, S.R.L.</t>
  </si>
  <si>
    <t>GRAMONI, S.R.L.</t>
  </si>
  <si>
    <t>AUTO MECANICA GOMEZ &amp; ASOCIADOS, S.R.L.</t>
  </si>
  <si>
    <t>VISION INTEGRAL, S.R.L.</t>
  </si>
  <si>
    <t>PUBLICACIONES AHORA, C. POR A.</t>
  </si>
  <si>
    <t>DITA SERVICES, S.R.L.</t>
  </si>
  <si>
    <t>AL 30 DE ABRIL DEL 2023</t>
  </si>
  <si>
    <t xml:space="preserve"> E45000002096</t>
  </si>
  <si>
    <t>COMPAÑIA DOMINICANA DE TELEFONOS,  C. POR A.</t>
  </si>
  <si>
    <t>SERVICIO DE TELECOMUNICACIONES CORRESPONDIENTE AL MES DE ENERO DEL 2023</t>
  </si>
  <si>
    <t>209-1</t>
  </si>
  <si>
    <t>CC202302191905783319</t>
  </si>
  <si>
    <t>B1500048139</t>
  </si>
  <si>
    <t>ALTICE DOMINICANA, S. A.</t>
  </si>
  <si>
    <t>SERVICIO DE INTERNET OFICINA DE SAN FRANCISCO DE MACORIS CORRESPONDIENTE AL MES  DE ENERO  DEL 2023</t>
  </si>
  <si>
    <t>569-1</t>
  </si>
  <si>
    <t>B1500007347</t>
  </si>
  <si>
    <t>SERVICIO DE RECARGAS DE PASO RAPIDO  PARA FLOTA VEHICULAR DE LA ONAPI POR UN PERIODO DE SEIS MESES</t>
  </si>
  <si>
    <t>573-1</t>
  </si>
  <si>
    <t>B1500000040</t>
  </si>
  <si>
    <t>SERVICIO DE ASESOR EN MATERIA CIVIL PENAL, EXPERTICIA Y FALSIFICACIONES PARA AREA JURIDICA, CORRESPONDIENTE AL MES DE MARZO DEL  2023</t>
  </si>
  <si>
    <t>610-1</t>
  </si>
  <si>
    <t>B1500000028</t>
  </si>
  <si>
    <t>SERVICIO DE CONSULTORIA TECNICA PARA LA COORDINACION DEL PROCESO DE EXAMEN DE FONDO DE PATENTES CORRESPONDIENTE AL PERIODO DEL  23 DE FEBRERO  AL 22 DE MARZO DEL 2023</t>
  </si>
  <si>
    <t>612-1</t>
  </si>
  <si>
    <t>B1500000153</t>
  </si>
  <si>
    <t>STEWAY CORPORATION STCO, S.R.L.</t>
  </si>
  <si>
    <t>SERVICIO DE PUBLICIDAD PROGRAMA  TELEVISIVO  ''ASI VAMOS", CORRESPONDIENTE AL MES DE ENERO DEL 2023</t>
  </si>
  <si>
    <t>614-1</t>
  </si>
  <si>
    <t>B1500000302</t>
  </si>
  <si>
    <t>SERVICIO DE PUBLICIDAD PROGRAMA  TELEVISIVO  ''VISION INTEGRAL", CORRESPONDIENTE AL MES DE MARZO DEL  2023</t>
  </si>
  <si>
    <t>616-1</t>
  </si>
  <si>
    <t>B1500002719</t>
  </si>
  <si>
    <t>SERVICIO DE  MANTENIMIENTO DEL VEHICULO HYUNDAI PARA  USO DE LA INSTITUCION</t>
  </si>
  <si>
    <t>618-1</t>
  </si>
  <si>
    <t>FT-11503</t>
  </si>
  <si>
    <t>B1500002532</t>
  </si>
  <si>
    <t>FLORISTERIA ZUNIFLOR, S.R.L.</t>
  </si>
  <si>
    <t>SERVICIO DE ARREGLO DE  FLORES PARA OFRENDA EN EL ALTAR DE LA PATRIA EL DIA 24 DE FEBRERO DEL  2023</t>
  </si>
  <si>
    <t>621-1</t>
  </si>
  <si>
    <t>2303-16</t>
  </si>
  <si>
    <t>B1500000002</t>
  </si>
  <si>
    <t>GRUPO HICIANO GRUHINC, S.R.L.</t>
  </si>
  <si>
    <t>SERVICIO DE ALMUERZO A COLABORADORES  DE LA INSTITUCION POR PLATAFORMA CORRESPONDIENTE AL  PERIODO DESDE 01 AL 15 DE MARZO DEL  2023</t>
  </si>
  <si>
    <t>640-1</t>
  </si>
  <si>
    <t>B-61</t>
  </si>
  <si>
    <t>B1500000069</t>
  </si>
  <si>
    <t>SERVICIO DE ALQUILER Y MANTENIMIENTO LOCALES B1 Y B2 PLAZA COLONIAL, PARA ONAPI SAN FRANCISCO DE MACORIS, CORRESPONDIENTE AL MES DE FEBRERO DEL 2023</t>
  </si>
  <si>
    <t>642-1</t>
  </si>
  <si>
    <t>2303-01</t>
  </si>
  <si>
    <t>B1500000001</t>
  </si>
  <si>
    <t>SERVICIO DE ALMUERZO A COLABORADORES  DE LA INSTITUCION POR PLATAFORMA CORRESPONDIENTE AL  PERIODO DESDE 14 AL 28 DE FEBRERO DEL  2023</t>
  </si>
  <si>
    <t>644-1</t>
  </si>
  <si>
    <t>B1500003182</t>
  </si>
  <si>
    <t>SERVICIO DE PUBLICACIONES DE CONVOCATORIA A LICITACION NACIONAL DE LA  ONAPI LOS DIAS 29 Y 30 DE DICIEMBRE DEL 2022</t>
  </si>
  <si>
    <t>646-1</t>
  </si>
  <si>
    <t>B1500008363</t>
  </si>
  <si>
    <t>SEGURO NACIONAL DE SALUD</t>
  </si>
  <si>
    <t>PLAN COMPLEMENTARIO DE SEGURO  DE SALUD CORRESPONDIENTE AL MES DE ABRIL DEL  2023</t>
  </si>
  <si>
    <t>647-1</t>
  </si>
  <si>
    <t>B1500001379</t>
  </si>
  <si>
    <t>ARGICO, S.A.S.</t>
  </si>
  <si>
    <t>686-1</t>
  </si>
  <si>
    <t>B1500000255</t>
  </si>
  <si>
    <t>SERVICIO DE PUBLICIDAD EN PROGRAMA TELEVISIVO "LAURA EN SOCIEDAD'', CORRESPONDIENTE AL PERIODO DEL 15 DE FEBRERO AL 15 DE MARZO DEL 2023</t>
  </si>
  <si>
    <t>688-1</t>
  </si>
  <si>
    <t>B1500000243</t>
  </si>
  <si>
    <t>690-1</t>
  </si>
  <si>
    <t>B1500365084</t>
  </si>
  <si>
    <t>EDESUR DOMINICANA, S. A.</t>
  </si>
  <si>
    <t>SERVICIO DE ELECTRICIDAD DE LA OFICINA PRINCIPAL CORRESPONDIENTE AL MES DE  MARZO DEL  2023</t>
  </si>
  <si>
    <t>705-1</t>
  </si>
  <si>
    <t>202303473399</t>
  </si>
  <si>
    <t>B1500346599</t>
  </si>
  <si>
    <t>SERVICIO DE ELECTRICIDAD OFICINA REGIONAL NORTE CORRESPONDIENTE AL MES DE MARZO DEL  2023</t>
  </si>
  <si>
    <t>707-1</t>
  </si>
  <si>
    <t>202303473480</t>
  </si>
  <si>
    <t>B1500346642</t>
  </si>
  <si>
    <t>SERVICIO DE ELECTRICIDAD OFICINA DE SAN FRANCISCO DE MACORIS CORRESPONDIENTE AL MES DE MARZO DEL 2023</t>
  </si>
  <si>
    <t>709-1</t>
  </si>
  <si>
    <t>B1500000244</t>
  </si>
  <si>
    <t>SERVICIO DE PUBLICIDAD EN EL PROGRAMA EL PUNTO, CORRESPONDIENTE AL MES DE MARZO DEL  2023</t>
  </si>
  <si>
    <t>711-1</t>
  </si>
  <si>
    <t>CC202304055201519509</t>
  </si>
  <si>
    <t>B1500049437</t>
  </si>
  <si>
    <t>SERVICIO DE TELECOMUNICACIONES CORRESPONDIENTE AL MES DE MARZO DEL  2023</t>
  </si>
  <si>
    <t>713-1</t>
  </si>
  <si>
    <t>CC202303191905820679</t>
  </si>
  <si>
    <t>B1500049011</t>
  </si>
  <si>
    <t>SERVICIO DE INTERNET A LA OFICINA DE SAN FRANCISCO DE MACORIS CORRESPONDIENTE AL MES DE FEBRERO DEL 2023</t>
  </si>
  <si>
    <t>715-1</t>
  </si>
  <si>
    <t>CC202304055201524310</t>
  </si>
  <si>
    <t>B1500049572</t>
  </si>
  <si>
    <t>SERVICIO DE FLYBOX CORRESPONDIENTE AL MES DE MARZO DEL 2023</t>
  </si>
  <si>
    <t>719-1</t>
  </si>
  <si>
    <t>17869</t>
  </si>
  <si>
    <t>B1500000168</t>
  </si>
  <si>
    <t>SERVICIO DE ELECTRICIDAD Y MANTENIMIENTO DE AREA COMUN DE LA OFICINA REGIONAL ESTE  CORRESPONDIENTE AL MES DE ENERO DEL  2023</t>
  </si>
  <si>
    <t>720-1</t>
  </si>
  <si>
    <t>18002</t>
  </si>
  <si>
    <t>B1500000171</t>
  </si>
  <si>
    <t>SERVICIO DE ELECRTRICIDAD Y MANTENIMIENTO DE AREA COMUN DE LA OFICINA ORE CORRESPONDIENTE AL MES DE FEBRERO 2023</t>
  </si>
  <si>
    <t>B1500004288</t>
  </si>
  <si>
    <t>COLUMBUS NETWORK DOMINICANA, S. A.</t>
  </si>
  <si>
    <t>722-1</t>
  </si>
  <si>
    <t>B1500002618</t>
  </si>
  <si>
    <t>SERVICIOS E INSTALACIONES TECNICAS, S. A.</t>
  </si>
  <si>
    <t>SERVICIO  DE MANTENIMIENTO DE ELEVADOR CORRESPONDIENTE AL MES DE  MARZO DEL   2023</t>
  </si>
  <si>
    <t>724-1</t>
  </si>
  <si>
    <t>B1500017312</t>
  </si>
  <si>
    <t>DELTA COMERCIAL, S. A.</t>
  </si>
  <si>
    <t>726-1</t>
  </si>
  <si>
    <t>FRANKLYN EZEQUIEL TAVERAS GARCIA</t>
  </si>
  <si>
    <t>SERVICIO DE PUBLICIDAD EN PROGRAMA TELEVISIVO "PERFILES", CORRESPONDIENTE AL MES DE FEBRERO  DEL 2023</t>
  </si>
  <si>
    <t>735-1</t>
  </si>
  <si>
    <t>SERVICIO DE PUBLICIDAD EN PROGRAMA TELEVISIVO "PERFILES", CORRESPONDIENTE AL MES DE  MARZO DEL 2023</t>
  </si>
  <si>
    <t>07-ONAPI-2023</t>
  </si>
  <si>
    <t>B1500000052</t>
  </si>
  <si>
    <t>LEXI PUBLIC LAW ATTORNEYS, S.R.L.</t>
  </si>
  <si>
    <t>PRIMER PAGO CORRESPONFDIENTE AL (15%) DE LA TOTALIDAD RD$1,492,700.00,  POR  SERVICIO DE ASESORIA PARA LA IMPLEMENTACION DE UN SISTEMA PARA LA GESTION ANTI-SOBORNO BASADO EN LA NORMA ISO-37001</t>
  </si>
  <si>
    <t>737-1</t>
  </si>
  <si>
    <t>B1500000017</t>
  </si>
  <si>
    <t>ROSLYN, S.R.L.</t>
  </si>
  <si>
    <t>COMPRA DE ARTICULOS DE LIMPIEZA, HIGIENE Y COCINA CORRESPONDIENTE AL PRIMER TRIMESTRE DEL  2023</t>
  </si>
  <si>
    <t>749-1</t>
  </si>
  <si>
    <t>224</t>
  </si>
  <si>
    <t>B1500000063</t>
  </si>
  <si>
    <t>SOLUCIONES GREIKOL, S.R.L.</t>
  </si>
  <si>
    <t>755-1</t>
  </si>
  <si>
    <t>9305</t>
  </si>
  <si>
    <t>B1500001008</t>
  </si>
  <si>
    <t>SUMINISTROS GUIPAK, S.R.L.</t>
  </si>
  <si>
    <t>757-1</t>
  </si>
  <si>
    <t>4513</t>
  </si>
  <si>
    <t>B1500000356</t>
  </si>
  <si>
    <t>759-1</t>
  </si>
  <si>
    <t>B1500001541</t>
  </si>
  <si>
    <t>RAMIREZ &amp; MOJICA ENVOY PACK COURIER EXPRESS, S.R.L.</t>
  </si>
  <si>
    <t>COMPRA DE BATERIAS PARA DOS VEHICULOS DE LA INSTITUCION</t>
  </si>
  <si>
    <t>761-1</t>
  </si>
  <si>
    <t>N/3496</t>
  </si>
  <si>
    <t>B1500001933</t>
  </si>
  <si>
    <t>SYNTES, S.R.L.</t>
  </si>
  <si>
    <t xml:space="preserve">SERVICIO DE MANTENIMIENTO DE IMPRESORA CANON AREA FOTOCOPIADO DE LA INSTITUCION </t>
  </si>
  <si>
    <t>763-1</t>
  </si>
  <si>
    <t>00261881</t>
  </si>
  <si>
    <t>B1500037005</t>
  </si>
  <si>
    <t>SEGUROS BANRESERVAS, S.A.</t>
  </si>
  <si>
    <t>SEGURO DE FIDELIDAD 3D DE ESTA INSTITUCION CORREPONDIENTE AL PERIODO DEL 15 DE OCTUBRE DEL 2022 HASTA 15 DE OCTUBRE DEL 2023</t>
  </si>
  <si>
    <t>764-1</t>
  </si>
  <si>
    <t>109</t>
  </si>
  <si>
    <t>B1500000109</t>
  </si>
  <si>
    <t>SERVICIO DE PUBLICIDAD EN EL PROGRAMA TELEVISIVO MOMENTUM, CORRESPONDIENTE AL MES DE DICIEMBRE DEL 2022</t>
  </si>
  <si>
    <t>781-1</t>
  </si>
  <si>
    <t>112</t>
  </si>
  <si>
    <t>B1500000112</t>
  </si>
  <si>
    <t>SERVICIO DE PUBLICIDAD EN EL PROGRAMA TELEVISIVO MOMENTUM, CORRESPONDIENTE AL MES DE  ENERO  DEL 2023</t>
  </si>
  <si>
    <t>115</t>
  </si>
  <si>
    <t>B1500000115</t>
  </si>
  <si>
    <t>SERVICIO DE PUBLICIDAD EN EL PROGRAMA TELEVISIVO MOMENTUM, CORRESPONDIENTE AL MES DE  FEBRERO DEL 2023</t>
  </si>
  <si>
    <t>B1500000008</t>
  </si>
  <si>
    <t>SERVICIO DE PUBLICIDAD EN PROGRAMA TELEVISIVO "SENTIDO COMUN" CORRESPONDIENTE AL PERIODO DEL  15 DE FEBRERO AL 15 DE MARZO DEL  2023</t>
  </si>
  <si>
    <t>783-1</t>
  </si>
  <si>
    <t>1400003604</t>
  </si>
  <si>
    <t>B1500003604</t>
  </si>
  <si>
    <t>COMPU-OFFICE DOMINICANA, S.R.L.</t>
  </si>
  <si>
    <t>COMPRAS DE TONER Y CALCULADORAS ELECTRICAS PARA USO DE LA INSTITUCION CORRESPONDIENTE AL PRIMER TRIMESTRE DEL 2023</t>
  </si>
  <si>
    <t>785-1</t>
  </si>
  <si>
    <t>B1500000543</t>
  </si>
  <si>
    <t>GRUPO ENJOY, S.R.L.</t>
  </si>
  <si>
    <t>SERVICIO DE PUBLICIDAD EN EL PROGRAMA ONAPI INFORMA, CORRESPONDIENTE AL MES DE MARZO DEL 2023</t>
  </si>
  <si>
    <t>787-1</t>
  </si>
  <si>
    <t>B1500000460</t>
  </si>
  <si>
    <t>CARPAS DOMINICANA, S.A.</t>
  </si>
  <si>
    <t>SERVICIO DE ALQUILER DE TARIMA PARA ACTIVIDAD QUE SE REALIZO EN CONMEMORACION A LA INDEPENDENCIA DE LA REPUBLICA DOMINICANA  EN FECHA 24 DE FEBRERO DEL 2023</t>
  </si>
  <si>
    <t>790-1</t>
  </si>
  <si>
    <t>1030</t>
  </si>
  <si>
    <t>B1500000256</t>
  </si>
  <si>
    <t>792-1</t>
  </si>
  <si>
    <t>80748</t>
  </si>
  <si>
    <t>B1500003284</t>
  </si>
  <si>
    <t>SERVICIO DE IMPRESION DE BOLETIN CORRESPONDIENTE AL 15 DE MARZO DEL 2023</t>
  </si>
  <si>
    <t>795-1</t>
  </si>
  <si>
    <t>80763</t>
  </si>
  <si>
    <t>B1500003291</t>
  </si>
  <si>
    <t>SERVICIO DE IMPRESION Y ENCUADERNACION  DE BOLETIN ESPECIAL AL 23 DE MARZO DEL  2023</t>
  </si>
  <si>
    <t>797-1</t>
  </si>
  <si>
    <t>B1500002183</t>
  </si>
  <si>
    <t>RESTAURANT BOGA BOGA, S.R.L.</t>
  </si>
  <si>
    <t>SERVICIO DE ALMUERZO PARA (08) PERSONA QUE PARTICIPARON EN REUNION DE TRABAJO EQUIPO TECNICO Y VISITA INTERNACIONAL PARA COORDINACION DEL ACUERDO DE COOPERACION</t>
  </si>
  <si>
    <t>TR-2023-001</t>
  </si>
  <si>
    <t>B1500002216</t>
  </si>
  <si>
    <t>SERVICIO DE ALMUERZO PARA (08) PERSONAS QUE PARTICIPARON EN REUNION DE TRABAJO EQUIPO TECNICO Y VISITA INTERNACIONAL PARA COORDINACION DEL ACUERDO DE COOPERACION</t>
  </si>
  <si>
    <t>TR-2023-002</t>
  </si>
  <si>
    <t>B1500002254</t>
  </si>
  <si>
    <t>SERVICIO DE CENA, PARA COLABORADORES DE ONAPI Y DE COORDINACION DE ACUERDOS DE COOPERACION INTERNACIONAL CON VISITA LOS DIAS  13 Y 20 DE ENERO DEL 2023</t>
  </si>
  <si>
    <t>TR-2023-045</t>
  </si>
  <si>
    <t>B1500002266</t>
  </si>
  <si>
    <t>B1500002281</t>
  </si>
  <si>
    <t>RESERVA PARA LA REUNION PARA LA PLANIFICACION DE ACOMPAÑAMIENTO A LAS  MIPYMES DEL NORDESTE EL 31 DE ENERO DEL 2023</t>
  </si>
  <si>
    <t>TR-2023-046</t>
  </si>
  <si>
    <t>B1500002299</t>
  </si>
  <si>
    <t>SERVICIO DE CENA CON EQUIPO INSTITUCIONAL PARA COORDINAR TRABAJOS DEL DEPARTAMENTO DE COMUNICACIONES PARA LA FERIA DE INNOVACION Y PATRONALES DE PEDERNALES EN FECHA 14 DE FEBRERO DEL 2023</t>
  </si>
  <si>
    <t>TR-2023-047</t>
  </si>
  <si>
    <t>SERVICIO DE PUBLICIDAD  EN EL PROGRAMA TELEVISIVO SOBRE LOS HECHOS TRANSMITIDO LOS  VIERNES EN HORARIO DE 11 P.M . Y  SABADO  A LA 7 A.M.  POR EL CANAL 74 DE CLARO, CORRESPONDIENTE AL PERIODO DEL 21 DE FEBRERO  AL 21 DE MARZO DEL  2023</t>
  </si>
  <si>
    <t>CONSORCIO DE TARJETAS DOMINICANAS, S.A.</t>
  </si>
  <si>
    <t>EDENORTE DOMINICANA, S. A.</t>
  </si>
  <si>
    <t>SERVICIO DE MANTENIMIENTO PARA LAS PLANTAS ELECTRICAS DE LA INSTITUCION, CORRESPONDIENTE AL MES DE MARZO  DEL  2023</t>
  </si>
  <si>
    <t>SERVICIO DE INTERNET OFICINAS PRINCIPAL, REGIONAL  NORTE, REGIONAL ESTE Y CATI ASI TAMBIEN COMO EL SERVICIDOR VIRTUAL DE RESPALDO CORRESPONDIENTE AL MES DE MARZO DEL  2023</t>
  </si>
  <si>
    <t>SERVICIO DE MANTENIMIENTO DEL VEHICULO  TOYOTA LAND CRUSIER DE ESTA INSTITUCION</t>
  </si>
  <si>
    <t>LAURA PATRICIA VALDEZ MERAN</t>
  </si>
  <si>
    <t>SERVICIO DE REFRIGERIO PRE-EMPACADO PARA (25) PERSONAS, PARA LOS PARTICIPANTES EN EL TALLER DE PROPIEDAD INDUSTRIAL QUE SE LLEVO A CABO EL 22 FEBRERO DEL 2023</t>
  </si>
  <si>
    <t>SERVICIO DE FUMIGACION EN LAS OFICINAS PRINCIPAL, REGIONAL NORTE, OFICINA REGIONAL  ESTE Y SAN FRANCISCO DE MACORIS CORRESPONDIENTE AL MES DE MARZO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</si>
</sst>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Protection="0">
      <alignment vertical="top" wrapText="1"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/>
    <xf numFmtId="0" fontId="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39" fontId="2" fillId="0" borderId="0" xfId="0" applyNumberFormat="1" applyFont="1" applyBorder="1"/>
    <xf numFmtId="39" fontId="6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7" fillId="0" borderId="0" xfId="1" applyFont="1" applyFill="1" applyBorder="1" applyAlignment="1"/>
    <xf numFmtId="0" fontId="18" fillId="0" borderId="0" xfId="0" applyFont="1" applyFill="1" applyBorder="1" applyAlignment="1">
      <alignment horizontal="left" vertical="top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left" vertical="center" wrapText="1" indent="2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39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14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0" fillId="0" borderId="0" xfId="0" applyNumberFormat="1" applyFont="1" applyFill="1" applyBorder="1"/>
    <xf numFmtId="39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2" fillId="0" borderId="0" xfId="0" applyFont="1" applyFill="1" applyBorder="1"/>
    <xf numFmtId="39" fontId="2" fillId="0" borderId="0" xfId="0" applyNumberFormat="1" applyFont="1" applyFill="1" applyBorder="1"/>
    <xf numFmtId="0" fontId="12" fillId="0" borderId="0" xfId="0" applyFont="1" applyFill="1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1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39" fontId="1" fillId="0" borderId="0" xfId="0" applyNumberFormat="1" applyFont="1" applyFill="1" applyBorder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39" fontId="13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9" fontId="7" fillId="3" borderId="1" xfId="0" applyNumberFormat="1" applyFont="1" applyFill="1" applyBorder="1" applyAlignment="1">
      <alignment horizontal="center" vertical="top"/>
    </xf>
    <xf numFmtId="165" fontId="8" fillId="3" borderId="5" xfId="0" applyNumberFormat="1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14" fontId="10" fillId="3" borderId="7" xfId="0" applyNumberFormat="1" applyFont="1" applyFill="1" applyBorder="1" applyAlignment="1">
      <alignment horizontal="left" vertical="center"/>
    </xf>
    <xf numFmtId="14" fontId="8" fillId="3" borderId="7" xfId="0" applyNumberFormat="1" applyFont="1" applyFill="1" applyBorder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vertical="center"/>
    </xf>
    <xf numFmtId="166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267607</xdr:rowOff>
    </xdr:from>
    <xdr:ext cx="4243917" cy="1768929"/>
    <xdr:pic>
      <xdr:nvPicPr>
        <xdr:cNvPr id="5" name="4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07"/>
          <a:ext cx="4243917" cy="17689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361344</xdr:colOff>
      <xdr:row>0</xdr:row>
      <xdr:rowOff>287262</xdr:rowOff>
    </xdr:from>
    <xdr:ext cx="4667250" cy="1823354"/>
    <xdr:pic>
      <xdr:nvPicPr>
        <xdr:cNvPr id="6" name="5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0261" y="287262"/>
          <a:ext cx="4667250" cy="18233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16"/>
  <sheetViews>
    <sheetView tabSelected="1" zoomScale="90" zoomScaleNormal="90" zoomScaleSheetLayoutView="70" workbookViewId="0">
      <selection activeCell="A13" sqref="A13"/>
    </sheetView>
  </sheetViews>
  <sheetFormatPr baseColWidth="10" defaultRowHeight="23.25" x14ac:dyDescent="0.35"/>
  <cols>
    <col min="1" max="1" width="15.7109375" style="1" customWidth="1"/>
    <col min="2" max="2" width="23.7109375" style="1" customWidth="1"/>
    <col min="3" max="3" width="17.42578125" style="1" customWidth="1"/>
    <col min="4" max="4" width="55.42578125" style="1" customWidth="1"/>
    <col min="5" max="5" width="56.140625" style="1" customWidth="1"/>
    <col min="6" max="6" width="21.42578125" style="21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5" hidden="1" customWidth="1"/>
    <col min="15" max="15" width="18.42578125" style="8" customWidth="1"/>
    <col min="16" max="16" width="21.140625" style="5" customWidth="1"/>
    <col min="17" max="52" width="11.42578125" style="5"/>
    <col min="53" max="16384" width="11.42578125" style="1"/>
  </cols>
  <sheetData>
    <row r="1" spans="1:349" s="12" customFormat="1" x14ac:dyDescent="0.35">
      <c r="C1" s="1"/>
      <c r="D1" s="1"/>
      <c r="E1" s="10"/>
      <c r="F1" s="14"/>
    </row>
    <row r="2" spans="1:349" s="12" customFormat="1" x14ac:dyDescent="0.35">
      <c r="C2" s="1"/>
      <c r="D2" s="1"/>
      <c r="E2" s="10"/>
      <c r="F2" s="14"/>
    </row>
    <row r="3" spans="1:349" s="12" customFormat="1" x14ac:dyDescent="0.35">
      <c r="C3" s="1"/>
      <c r="D3" s="1"/>
      <c r="E3" s="16"/>
      <c r="F3" s="14"/>
    </row>
    <row r="4" spans="1:349" s="12" customFormat="1" x14ac:dyDescent="0.35">
      <c r="C4" s="1"/>
      <c r="D4" s="1"/>
      <c r="E4" s="10"/>
      <c r="F4" s="14"/>
    </row>
    <row r="5" spans="1:349" s="12" customFormat="1" x14ac:dyDescent="0.35">
      <c r="C5" s="1"/>
      <c r="D5" s="1"/>
      <c r="E5" s="10"/>
      <c r="F5" s="14"/>
    </row>
    <row r="6" spans="1:349" s="12" customFormat="1" x14ac:dyDescent="0.35">
      <c r="C6" s="1"/>
      <c r="D6" s="1"/>
      <c r="E6" s="10"/>
      <c r="F6" s="14"/>
    </row>
    <row r="7" spans="1:349" s="12" customFormat="1" x14ac:dyDescent="0.35">
      <c r="C7" s="1"/>
      <c r="D7" s="1"/>
      <c r="E7" s="10"/>
      <c r="F7" s="14"/>
    </row>
    <row r="8" spans="1:349" s="12" customFormat="1" ht="25.5" customHeight="1" x14ac:dyDescent="0.25">
      <c r="C8" s="13"/>
      <c r="D8" s="13"/>
      <c r="F8" s="14"/>
    </row>
    <row r="9" spans="1:349" s="12" customFormat="1" ht="33" customHeight="1" x14ac:dyDescent="0.45">
      <c r="B9" s="86" t="s">
        <v>21</v>
      </c>
      <c r="C9" s="86" t="s">
        <v>14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349" s="12" customFormat="1" ht="24" customHeight="1" x14ac:dyDescent="0.3">
      <c r="B10" s="87" t="s">
        <v>20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349" ht="21.75" customHeight="1" x14ac:dyDescent="0.35">
      <c r="A11" s="88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349" ht="24.75" customHeight="1" x14ac:dyDescent="0.35">
      <c r="A12" s="88" t="s">
        <v>36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349" s="4" customFormat="1" ht="54" customHeight="1" x14ac:dyDescent="0.25">
      <c r="A13" s="64" t="s">
        <v>1</v>
      </c>
      <c r="B13" s="64" t="s">
        <v>3</v>
      </c>
      <c r="C13" s="64" t="s">
        <v>10</v>
      </c>
      <c r="D13" s="64" t="s">
        <v>0</v>
      </c>
      <c r="E13" s="65" t="s">
        <v>2</v>
      </c>
      <c r="F13" s="66" t="s">
        <v>11</v>
      </c>
      <c r="G13" s="67">
        <v>0.05</v>
      </c>
      <c r="H13" s="68">
        <v>0.18</v>
      </c>
      <c r="I13" s="68">
        <v>0.27</v>
      </c>
      <c r="J13" s="68" t="s">
        <v>13</v>
      </c>
      <c r="K13" s="64" t="s">
        <v>17</v>
      </c>
      <c r="L13" s="64" t="s">
        <v>16</v>
      </c>
      <c r="M13" s="64" t="s">
        <v>18</v>
      </c>
      <c r="N13" s="11" t="s">
        <v>15</v>
      </c>
      <c r="O13" s="9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349" s="33" customFormat="1" ht="66.75" customHeight="1" x14ac:dyDescent="0.25">
      <c r="A14" s="85">
        <v>44954</v>
      </c>
      <c r="B14" s="22">
        <v>1</v>
      </c>
      <c r="C14" s="23" t="s">
        <v>37</v>
      </c>
      <c r="D14" s="31" t="s">
        <v>38</v>
      </c>
      <c r="E14" s="23" t="s">
        <v>39</v>
      </c>
      <c r="F14" s="77" t="s">
        <v>40</v>
      </c>
      <c r="G14" s="25"/>
      <c r="H14" s="25"/>
      <c r="I14" s="25"/>
      <c r="J14" s="25"/>
      <c r="K14" s="62">
        <v>80046.45</v>
      </c>
      <c r="L14" s="62">
        <v>3375.96</v>
      </c>
      <c r="M14" s="32">
        <f t="shared" ref="M14:M17" si="0">K14-L14</f>
        <v>76670.489999999991</v>
      </c>
      <c r="N14" s="27">
        <f t="shared" ref="N14:N68" si="1">+K14-M14</f>
        <v>3375.9600000000064</v>
      </c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</row>
    <row r="15" spans="1:349" s="33" customFormat="1" ht="49.5" customHeight="1" x14ac:dyDescent="0.25">
      <c r="A15" s="85">
        <v>44976</v>
      </c>
      <c r="B15" s="22" t="s">
        <v>41</v>
      </c>
      <c r="C15" s="23" t="s">
        <v>42</v>
      </c>
      <c r="D15" s="23" t="s">
        <v>43</v>
      </c>
      <c r="E15" s="23" t="s">
        <v>44</v>
      </c>
      <c r="F15" s="77" t="s">
        <v>45</v>
      </c>
      <c r="G15" s="25"/>
      <c r="H15" s="25"/>
      <c r="I15" s="25"/>
      <c r="J15" s="25"/>
      <c r="K15" s="62">
        <v>7018.65</v>
      </c>
      <c r="L15" s="62">
        <v>275.06</v>
      </c>
      <c r="M15" s="32">
        <f t="shared" si="0"/>
        <v>6743.5899999999992</v>
      </c>
      <c r="N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</row>
    <row r="16" spans="1:349" s="30" customFormat="1" ht="43.5" x14ac:dyDescent="0.25">
      <c r="A16" s="85">
        <v>44998</v>
      </c>
      <c r="B16" s="22" t="s">
        <v>26</v>
      </c>
      <c r="C16" s="23" t="s">
        <v>46</v>
      </c>
      <c r="D16" s="23" t="s">
        <v>235</v>
      </c>
      <c r="E16" s="23" t="s">
        <v>47</v>
      </c>
      <c r="F16" s="77" t="s">
        <v>48</v>
      </c>
      <c r="G16" s="25"/>
      <c r="H16" s="25"/>
      <c r="I16" s="25"/>
      <c r="J16" s="25"/>
      <c r="K16" s="62">
        <v>50000</v>
      </c>
      <c r="L16" s="62">
        <v>0</v>
      </c>
      <c r="M16" s="32">
        <f t="shared" si="0"/>
        <v>50000</v>
      </c>
      <c r="N16" s="27">
        <f t="shared" si="1"/>
        <v>0</v>
      </c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ht="57.75" x14ac:dyDescent="0.25">
      <c r="A17" s="85">
        <v>45000</v>
      </c>
      <c r="B17" s="35" t="s">
        <v>26</v>
      </c>
      <c r="C17" s="23" t="s">
        <v>49</v>
      </c>
      <c r="D17" s="31" t="s">
        <v>22</v>
      </c>
      <c r="E17" s="23" t="s">
        <v>50</v>
      </c>
      <c r="F17" s="78" t="s">
        <v>51</v>
      </c>
      <c r="G17" s="23"/>
      <c r="H17" s="23"/>
      <c r="I17" s="23"/>
      <c r="J17" s="23"/>
      <c r="K17" s="32">
        <v>130421.06</v>
      </c>
      <c r="L17" s="32">
        <v>25421.06</v>
      </c>
      <c r="M17" s="32">
        <f t="shared" si="0"/>
        <v>105000</v>
      </c>
      <c r="N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30" customFormat="1" ht="60" customHeight="1" x14ac:dyDescent="0.25">
      <c r="A18" s="85">
        <v>45007</v>
      </c>
      <c r="B18" s="22">
        <v>17</v>
      </c>
      <c r="C18" s="23" t="s">
        <v>52</v>
      </c>
      <c r="D18" s="31" t="s">
        <v>28</v>
      </c>
      <c r="E18" s="23" t="s">
        <v>53</v>
      </c>
      <c r="F18" s="78" t="s">
        <v>54</v>
      </c>
      <c r="G18" s="23"/>
      <c r="H18" s="23"/>
      <c r="I18" s="23"/>
      <c r="J18" s="23"/>
      <c r="K18" s="32">
        <v>95000.01</v>
      </c>
      <c r="L18" s="32">
        <v>8372.89</v>
      </c>
      <c r="M18" s="32">
        <f>K18-L18</f>
        <v>86627.12</v>
      </c>
      <c r="N18" s="27">
        <f t="shared" si="1"/>
        <v>8372.89</v>
      </c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s="30" customFormat="1" ht="49.5" customHeight="1" x14ac:dyDescent="0.25">
      <c r="A19" s="85">
        <v>45000</v>
      </c>
      <c r="B19" s="22" t="s">
        <v>26</v>
      </c>
      <c r="C19" s="34" t="s">
        <v>55</v>
      </c>
      <c r="D19" s="31" t="s">
        <v>56</v>
      </c>
      <c r="E19" s="23" t="s">
        <v>57</v>
      </c>
      <c r="F19" s="77" t="s">
        <v>58</v>
      </c>
      <c r="G19" s="23"/>
      <c r="H19" s="23"/>
      <c r="I19" s="23"/>
      <c r="J19" s="23"/>
      <c r="K19" s="32">
        <v>59000</v>
      </c>
      <c r="L19" s="32">
        <v>5200</v>
      </c>
      <c r="M19" s="32">
        <f t="shared" ref="M19:M68" si="2">K19-L19</f>
        <v>53800</v>
      </c>
      <c r="N19" s="27">
        <f t="shared" si="1"/>
        <v>5200</v>
      </c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ht="48.75" customHeight="1" x14ac:dyDescent="0.25">
      <c r="A20" s="85">
        <v>44991</v>
      </c>
      <c r="B20" s="22">
        <v>528</v>
      </c>
      <c r="C20" s="34" t="s">
        <v>59</v>
      </c>
      <c r="D20" s="31" t="s">
        <v>33</v>
      </c>
      <c r="E20" s="23" t="s">
        <v>60</v>
      </c>
      <c r="F20" s="77" t="s">
        <v>61</v>
      </c>
      <c r="G20" s="23"/>
      <c r="H20" s="23"/>
      <c r="I20" s="23"/>
      <c r="J20" s="23"/>
      <c r="K20" s="32">
        <v>47200</v>
      </c>
      <c r="L20" s="32">
        <v>4160</v>
      </c>
      <c r="M20" s="32">
        <f t="shared" si="2"/>
        <v>43040</v>
      </c>
      <c r="N20" s="27">
        <f t="shared" si="1"/>
        <v>4160</v>
      </c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ht="52.5" customHeight="1" x14ac:dyDescent="0.25">
      <c r="A21" s="85">
        <v>44986</v>
      </c>
      <c r="B21" s="22">
        <v>8434</v>
      </c>
      <c r="C21" s="23" t="s">
        <v>62</v>
      </c>
      <c r="D21" s="31" t="s">
        <v>32</v>
      </c>
      <c r="E21" s="23" t="s">
        <v>63</v>
      </c>
      <c r="F21" s="77" t="s">
        <v>64</v>
      </c>
      <c r="G21" s="25"/>
      <c r="H21" s="25"/>
      <c r="I21" s="25"/>
      <c r="J21" s="25"/>
      <c r="K21" s="26">
        <v>29972</v>
      </c>
      <c r="L21" s="26">
        <v>1912.6</v>
      </c>
      <c r="M21" s="32">
        <f t="shared" si="2"/>
        <v>28059.4</v>
      </c>
      <c r="N21" s="27">
        <f t="shared" si="1"/>
        <v>1912.5999999999985</v>
      </c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ht="48" customHeight="1" x14ac:dyDescent="0.25">
      <c r="A22" s="85">
        <v>44986</v>
      </c>
      <c r="B22" s="35" t="s">
        <v>65</v>
      </c>
      <c r="C22" s="23" t="s">
        <v>66</v>
      </c>
      <c r="D22" s="31" t="s">
        <v>67</v>
      </c>
      <c r="E22" s="23" t="s">
        <v>68</v>
      </c>
      <c r="F22" s="78" t="s">
        <v>69</v>
      </c>
      <c r="G22" s="25"/>
      <c r="H22" s="25"/>
      <c r="I22" s="25"/>
      <c r="J22" s="25"/>
      <c r="K22" s="26">
        <v>9794</v>
      </c>
      <c r="L22" s="26">
        <v>415</v>
      </c>
      <c r="M22" s="32">
        <f t="shared" si="2"/>
        <v>9379</v>
      </c>
      <c r="N22" s="27">
        <f t="shared" si="1"/>
        <v>415</v>
      </c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ht="63" customHeight="1" x14ac:dyDescent="0.25">
      <c r="A23" s="85">
        <v>45001</v>
      </c>
      <c r="B23" s="35" t="s">
        <v>70</v>
      </c>
      <c r="C23" s="23" t="s">
        <v>71</v>
      </c>
      <c r="D23" s="31" t="s">
        <v>72</v>
      </c>
      <c r="E23" s="23" t="s">
        <v>73</v>
      </c>
      <c r="F23" s="77" t="s">
        <v>74</v>
      </c>
      <c r="G23" s="23"/>
      <c r="H23" s="23"/>
      <c r="I23" s="23"/>
      <c r="J23" s="23"/>
      <c r="K23" s="32">
        <v>603512.1</v>
      </c>
      <c r="L23" s="32">
        <v>25572.55</v>
      </c>
      <c r="M23" s="32">
        <f t="shared" si="2"/>
        <v>577939.54999999993</v>
      </c>
      <c r="N23" s="27">
        <f t="shared" si="1"/>
        <v>25572.550000000047</v>
      </c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30" customFormat="1" ht="78" customHeight="1" x14ac:dyDescent="0.25">
      <c r="A24" s="85">
        <v>44985</v>
      </c>
      <c r="B24" s="22" t="s">
        <v>75</v>
      </c>
      <c r="C24" s="23" t="s">
        <v>76</v>
      </c>
      <c r="D24" s="23" t="s">
        <v>27</v>
      </c>
      <c r="E24" s="63" t="s">
        <v>77</v>
      </c>
      <c r="F24" s="77" t="s">
        <v>78</v>
      </c>
      <c r="G24" s="23"/>
      <c r="H24" s="23"/>
      <c r="I24" s="23"/>
      <c r="J24" s="23"/>
      <c r="K24" s="26">
        <v>56088.89</v>
      </c>
      <c r="L24" s="26">
        <v>10932.58</v>
      </c>
      <c r="M24" s="32">
        <f t="shared" si="2"/>
        <v>45156.31</v>
      </c>
      <c r="N24" s="27">
        <f t="shared" si="1"/>
        <v>10932.580000000002</v>
      </c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s="30" customFormat="1" ht="63" customHeight="1" x14ac:dyDescent="0.25">
      <c r="A25" s="85">
        <v>44986</v>
      </c>
      <c r="B25" s="22" t="s">
        <v>79</v>
      </c>
      <c r="C25" s="23" t="s">
        <v>80</v>
      </c>
      <c r="D25" s="31" t="s">
        <v>72</v>
      </c>
      <c r="E25" s="23" t="s">
        <v>81</v>
      </c>
      <c r="F25" s="77" t="s">
        <v>82</v>
      </c>
      <c r="G25" s="25"/>
      <c r="H25" s="25"/>
      <c r="I25" s="25"/>
      <c r="J25" s="25"/>
      <c r="K25" s="26">
        <v>501594.88</v>
      </c>
      <c r="L25" s="26">
        <v>21254.03</v>
      </c>
      <c r="M25" s="32">
        <f t="shared" si="2"/>
        <v>480340.85</v>
      </c>
      <c r="N25" s="27">
        <f t="shared" si="1"/>
        <v>21254.030000000028</v>
      </c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ht="73.5" customHeight="1" x14ac:dyDescent="0.25">
      <c r="A26" s="85">
        <v>44929</v>
      </c>
      <c r="B26" s="22">
        <v>80643</v>
      </c>
      <c r="C26" s="23" t="s">
        <v>83</v>
      </c>
      <c r="D26" s="24" t="s">
        <v>34</v>
      </c>
      <c r="E26" s="23" t="s">
        <v>84</v>
      </c>
      <c r="F26" s="77" t="s">
        <v>85</v>
      </c>
      <c r="G26" s="23"/>
      <c r="H26" s="23"/>
      <c r="I26" s="23"/>
      <c r="J26" s="23"/>
      <c r="K26" s="32">
        <v>54652</v>
      </c>
      <c r="L26" s="32">
        <v>2732.63</v>
      </c>
      <c r="M26" s="32">
        <f t="shared" si="2"/>
        <v>51919.37</v>
      </c>
      <c r="N26" s="27">
        <f t="shared" si="1"/>
        <v>2732.6299999999974</v>
      </c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ht="59.25" customHeight="1" x14ac:dyDescent="0.25">
      <c r="A27" s="85">
        <v>45009</v>
      </c>
      <c r="B27" s="22">
        <v>100110261</v>
      </c>
      <c r="C27" s="23" t="s">
        <v>86</v>
      </c>
      <c r="D27" s="31" t="s">
        <v>87</v>
      </c>
      <c r="E27" s="23" t="s">
        <v>88</v>
      </c>
      <c r="F27" s="77" t="s">
        <v>89</v>
      </c>
      <c r="G27" s="23"/>
      <c r="H27" s="23"/>
      <c r="I27" s="23"/>
      <c r="J27" s="23"/>
      <c r="K27" s="32">
        <v>281423</v>
      </c>
      <c r="L27" s="32">
        <v>0</v>
      </c>
      <c r="M27" s="32">
        <f t="shared" si="2"/>
        <v>281423</v>
      </c>
      <c r="N27" s="27">
        <f t="shared" si="1"/>
        <v>0</v>
      </c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ht="52.5" customHeight="1" x14ac:dyDescent="0.25">
      <c r="A28" s="85">
        <v>45005</v>
      </c>
      <c r="B28" s="22">
        <v>30009071</v>
      </c>
      <c r="C28" s="23" t="s">
        <v>90</v>
      </c>
      <c r="D28" s="23" t="s">
        <v>91</v>
      </c>
      <c r="E28" s="23" t="s">
        <v>237</v>
      </c>
      <c r="F28" s="77" t="s">
        <v>92</v>
      </c>
      <c r="G28" s="25"/>
      <c r="H28" s="25"/>
      <c r="I28" s="25"/>
      <c r="J28" s="25"/>
      <c r="K28" s="26">
        <v>11632.71</v>
      </c>
      <c r="L28" s="26">
        <v>1025.27</v>
      </c>
      <c r="M28" s="32">
        <f t="shared" si="2"/>
        <v>10607.439999999999</v>
      </c>
      <c r="N28" s="27">
        <f t="shared" si="1"/>
        <v>1025.2700000000004</v>
      </c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ht="75" customHeight="1" x14ac:dyDescent="0.25">
      <c r="A29" s="85">
        <v>45000</v>
      </c>
      <c r="B29" s="22" t="s">
        <v>26</v>
      </c>
      <c r="C29" s="23" t="s">
        <v>93</v>
      </c>
      <c r="D29" s="24" t="s">
        <v>240</v>
      </c>
      <c r="E29" s="23" t="s">
        <v>94</v>
      </c>
      <c r="F29" s="77" t="s">
        <v>95</v>
      </c>
      <c r="G29" s="25"/>
      <c r="H29" s="25"/>
      <c r="I29" s="25"/>
      <c r="J29" s="25"/>
      <c r="K29" s="26">
        <v>47200</v>
      </c>
      <c r="L29" s="26">
        <v>9200</v>
      </c>
      <c r="M29" s="32">
        <f t="shared" si="2"/>
        <v>38000</v>
      </c>
      <c r="N29" s="27">
        <f t="shared" si="1"/>
        <v>9200</v>
      </c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ht="92.25" customHeight="1" x14ac:dyDescent="0.25">
      <c r="A30" s="85">
        <v>45014</v>
      </c>
      <c r="B30" s="22" t="s">
        <v>26</v>
      </c>
      <c r="C30" s="23" t="s">
        <v>96</v>
      </c>
      <c r="D30" s="24" t="s">
        <v>23</v>
      </c>
      <c r="E30" s="23" t="s">
        <v>234</v>
      </c>
      <c r="F30" s="77" t="s">
        <v>97</v>
      </c>
      <c r="G30" s="25"/>
      <c r="H30" s="25"/>
      <c r="I30" s="25"/>
      <c r="J30" s="25"/>
      <c r="K30" s="62">
        <v>59000</v>
      </c>
      <c r="L30" s="62">
        <v>11500</v>
      </c>
      <c r="M30" s="32">
        <f t="shared" si="2"/>
        <v>47500</v>
      </c>
      <c r="N30" s="27">
        <f t="shared" si="1"/>
        <v>11500</v>
      </c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ht="50.25" customHeight="1" x14ac:dyDescent="0.25">
      <c r="A31" s="85">
        <v>45016</v>
      </c>
      <c r="B31" s="35" t="s">
        <v>26</v>
      </c>
      <c r="C31" s="23" t="s">
        <v>98</v>
      </c>
      <c r="D31" s="23" t="s">
        <v>99</v>
      </c>
      <c r="E31" s="23" t="s">
        <v>100</v>
      </c>
      <c r="F31" s="77" t="s">
        <v>101</v>
      </c>
      <c r="G31" s="25"/>
      <c r="H31" s="25"/>
      <c r="I31" s="25"/>
      <c r="J31" s="25"/>
      <c r="K31" s="26">
        <v>407432.23</v>
      </c>
      <c r="L31" s="26">
        <v>20371.62</v>
      </c>
      <c r="M31" s="32">
        <f t="shared" si="2"/>
        <v>387060.61</v>
      </c>
      <c r="N31" s="27">
        <f t="shared" si="1"/>
        <v>20371.619999999995</v>
      </c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30" customFormat="1" ht="48.75" customHeight="1" x14ac:dyDescent="0.25">
      <c r="A32" s="85">
        <v>45017</v>
      </c>
      <c r="B32" s="35" t="s">
        <v>102</v>
      </c>
      <c r="C32" s="23" t="s">
        <v>103</v>
      </c>
      <c r="D32" s="24" t="s">
        <v>236</v>
      </c>
      <c r="E32" s="63" t="s">
        <v>104</v>
      </c>
      <c r="F32" s="78" t="s">
        <v>105</v>
      </c>
      <c r="G32" s="25"/>
      <c r="H32" s="25"/>
      <c r="I32" s="25"/>
      <c r="J32" s="25"/>
      <c r="K32" s="26">
        <v>100705.23</v>
      </c>
      <c r="L32" s="26">
        <v>5035.2700000000004</v>
      </c>
      <c r="M32" s="32">
        <f t="shared" si="2"/>
        <v>95669.959999999992</v>
      </c>
      <c r="N32" s="27">
        <f t="shared" ref="N32:N35" si="3">+K32-M32</f>
        <v>5035.2700000000041</v>
      </c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30" customFormat="1" ht="47.25" customHeight="1" x14ac:dyDescent="0.25">
      <c r="A33" s="85">
        <v>45017</v>
      </c>
      <c r="B33" s="35" t="s">
        <v>106</v>
      </c>
      <c r="C33" s="23" t="s">
        <v>107</v>
      </c>
      <c r="D33" s="24" t="s">
        <v>236</v>
      </c>
      <c r="E33" s="23" t="s">
        <v>108</v>
      </c>
      <c r="F33" s="77" t="s">
        <v>109</v>
      </c>
      <c r="G33" s="25"/>
      <c r="H33" s="25"/>
      <c r="I33" s="25"/>
      <c r="J33" s="25"/>
      <c r="K33" s="26">
        <v>12177.62</v>
      </c>
      <c r="L33" s="26">
        <v>608.89</v>
      </c>
      <c r="M33" s="32">
        <f t="shared" si="2"/>
        <v>11568.730000000001</v>
      </c>
      <c r="N33" s="27">
        <f t="shared" si="3"/>
        <v>608.88999999999942</v>
      </c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ht="47.25" customHeight="1" x14ac:dyDescent="0.25">
      <c r="A34" s="85">
        <v>45017</v>
      </c>
      <c r="B34" s="22" t="s">
        <v>26</v>
      </c>
      <c r="C34" s="23" t="s">
        <v>110</v>
      </c>
      <c r="D34" s="24" t="s">
        <v>23</v>
      </c>
      <c r="E34" s="23" t="s">
        <v>111</v>
      </c>
      <c r="F34" s="77" t="s">
        <v>112</v>
      </c>
      <c r="G34" s="25"/>
      <c r="H34" s="25"/>
      <c r="I34" s="25"/>
      <c r="J34" s="25"/>
      <c r="K34" s="26">
        <v>59000</v>
      </c>
      <c r="L34" s="26">
        <v>11500</v>
      </c>
      <c r="M34" s="32">
        <f t="shared" si="2"/>
        <v>47500</v>
      </c>
      <c r="N34" s="27">
        <f t="shared" si="3"/>
        <v>11500</v>
      </c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ht="59.25" customHeight="1" x14ac:dyDescent="0.25">
      <c r="A35" s="85">
        <v>45021</v>
      </c>
      <c r="B35" s="22" t="s">
        <v>113</v>
      </c>
      <c r="C35" s="23" t="s">
        <v>114</v>
      </c>
      <c r="D35" s="24" t="s">
        <v>29</v>
      </c>
      <c r="E35" s="23" t="s">
        <v>115</v>
      </c>
      <c r="F35" s="77" t="s">
        <v>116</v>
      </c>
      <c r="G35" s="25"/>
      <c r="H35" s="25"/>
      <c r="I35" s="25"/>
      <c r="J35" s="25"/>
      <c r="K35" s="26">
        <v>152900.46</v>
      </c>
      <c r="L35" s="26">
        <v>5910.62</v>
      </c>
      <c r="M35" s="32">
        <f t="shared" si="2"/>
        <v>146989.84</v>
      </c>
      <c r="N35" s="27">
        <f t="shared" si="3"/>
        <v>5910.6199999999953</v>
      </c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ht="62.25" customHeight="1" x14ac:dyDescent="0.25">
      <c r="A36" s="85">
        <v>45004</v>
      </c>
      <c r="B36" s="22" t="s">
        <v>117</v>
      </c>
      <c r="C36" s="23" t="s">
        <v>118</v>
      </c>
      <c r="D36" s="24" t="s">
        <v>29</v>
      </c>
      <c r="E36" s="23" t="s">
        <v>119</v>
      </c>
      <c r="F36" s="77" t="s">
        <v>120</v>
      </c>
      <c r="G36" s="25"/>
      <c r="H36" s="25"/>
      <c r="I36" s="25"/>
      <c r="J36" s="25"/>
      <c r="K36" s="26">
        <v>8479.41</v>
      </c>
      <c r="L36" s="26">
        <v>329.93</v>
      </c>
      <c r="M36" s="32">
        <f t="shared" si="2"/>
        <v>8149.48</v>
      </c>
      <c r="N36" s="27">
        <f t="shared" si="1"/>
        <v>329.93000000000029</v>
      </c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ht="47.25" customHeight="1" x14ac:dyDescent="0.25">
      <c r="A37" s="85">
        <v>45021</v>
      </c>
      <c r="B37" s="35" t="s">
        <v>121</v>
      </c>
      <c r="C37" s="23" t="s">
        <v>122</v>
      </c>
      <c r="D37" s="24" t="s">
        <v>29</v>
      </c>
      <c r="E37" s="25" t="s">
        <v>123</v>
      </c>
      <c r="F37" s="77" t="s">
        <v>124</v>
      </c>
      <c r="G37" s="25"/>
      <c r="H37" s="25"/>
      <c r="I37" s="25"/>
      <c r="J37" s="25"/>
      <c r="K37" s="26">
        <v>36909.040000000001</v>
      </c>
      <c r="L37" s="26">
        <v>1426.86</v>
      </c>
      <c r="M37" s="32">
        <f t="shared" si="2"/>
        <v>35482.18</v>
      </c>
      <c r="N37" s="27">
        <f t="shared" si="1"/>
        <v>1426.8600000000006</v>
      </c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ht="47.25" customHeight="1" x14ac:dyDescent="0.25">
      <c r="A38" s="85">
        <v>44958</v>
      </c>
      <c r="B38" s="35" t="s">
        <v>125</v>
      </c>
      <c r="C38" s="23" t="s">
        <v>126</v>
      </c>
      <c r="D38" s="24" t="s">
        <v>24</v>
      </c>
      <c r="E38" s="25" t="s">
        <v>127</v>
      </c>
      <c r="F38" s="77" t="s">
        <v>128</v>
      </c>
      <c r="G38" s="25"/>
      <c r="H38" s="25"/>
      <c r="I38" s="25"/>
      <c r="J38" s="25"/>
      <c r="K38" s="26">
        <v>57604.47</v>
      </c>
      <c r="L38" s="26">
        <v>0</v>
      </c>
      <c r="M38" s="32">
        <f t="shared" si="2"/>
        <v>57604.47</v>
      </c>
      <c r="N38" s="27">
        <f t="shared" si="1"/>
        <v>0</v>
      </c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30" customFormat="1" ht="66.75" customHeight="1" x14ac:dyDescent="0.25">
      <c r="A39" s="85">
        <v>44986</v>
      </c>
      <c r="B39" s="35" t="s">
        <v>129</v>
      </c>
      <c r="C39" s="23" t="s">
        <v>130</v>
      </c>
      <c r="D39" s="24" t="s">
        <v>24</v>
      </c>
      <c r="E39" s="25" t="s">
        <v>131</v>
      </c>
      <c r="F39" s="77" t="s">
        <v>128</v>
      </c>
      <c r="G39" s="25"/>
      <c r="H39" s="25"/>
      <c r="I39" s="25"/>
      <c r="J39" s="25"/>
      <c r="K39" s="26">
        <v>58669.53</v>
      </c>
      <c r="L39" s="26">
        <v>0</v>
      </c>
      <c r="M39" s="32">
        <f t="shared" si="2"/>
        <v>58669.53</v>
      </c>
      <c r="N39" s="27">
        <f t="shared" si="1"/>
        <v>0</v>
      </c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30" customFormat="1" ht="75.75" customHeight="1" x14ac:dyDescent="0.25">
      <c r="A40" s="85">
        <v>44986</v>
      </c>
      <c r="B40" s="35" t="s">
        <v>26</v>
      </c>
      <c r="C40" s="23" t="s">
        <v>132</v>
      </c>
      <c r="D40" s="24" t="s">
        <v>133</v>
      </c>
      <c r="E40" s="23" t="s">
        <v>238</v>
      </c>
      <c r="F40" s="77" t="s">
        <v>134</v>
      </c>
      <c r="G40" s="25"/>
      <c r="H40" s="25"/>
      <c r="I40" s="25"/>
      <c r="J40" s="25"/>
      <c r="K40" s="26">
        <v>497791.37</v>
      </c>
      <c r="L40" s="26">
        <v>20445.419999999998</v>
      </c>
      <c r="M40" s="32">
        <f t="shared" si="2"/>
        <v>477345.95</v>
      </c>
      <c r="N40" s="27">
        <f t="shared" si="1"/>
        <v>20445.419999999984</v>
      </c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ht="55.5" customHeight="1" x14ac:dyDescent="0.25">
      <c r="A41" s="85">
        <v>44991</v>
      </c>
      <c r="B41" s="22">
        <v>200102543</v>
      </c>
      <c r="C41" s="23" t="s">
        <v>135</v>
      </c>
      <c r="D41" s="24" t="s">
        <v>136</v>
      </c>
      <c r="E41" s="63" t="s">
        <v>137</v>
      </c>
      <c r="F41" s="77" t="s">
        <v>138</v>
      </c>
      <c r="G41" s="25"/>
      <c r="H41" s="25"/>
      <c r="I41" s="25"/>
      <c r="J41" s="25"/>
      <c r="K41" s="26">
        <v>6490</v>
      </c>
      <c r="L41" s="26">
        <v>572</v>
      </c>
      <c r="M41" s="32">
        <f t="shared" si="2"/>
        <v>5918</v>
      </c>
      <c r="N41" s="27">
        <f t="shared" si="1"/>
        <v>572</v>
      </c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59" customFormat="1" ht="46.5" customHeight="1" x14ac:dyDescent="0.25">
      <c r="A42" s="85">
        <v>45008</v>
      </c>
      <c r="B42" s="22" t="s">
        <v>26</v>
      </c>
      <c r="C42" s="23" t="s">
        <v>139</v>
      </c>
      <c r="D42" s="24" t="s">
        <v>140</v>
      </c>
      <c r="E42" s="25" t="s">
        <v>239</v>
      </c>
      <c r="F42" s="77" t="s">
        <v>141</v>
      </c>
      <c r="G42" s="25"/>
      <c r="H42" s="25"/>
      <c r="I42" s="25"/>
      <c r="J42" s="25"/>
      <c r="K42" s="26">
        <v>9022.3700000000008</v>
      </c>
      <c r="L42" s="26">
        <v>481.93</v>
      </c>
      <c r="M42" s="32">
        <f t="shared" si="2"/>
        <v>8540.44</v>
      </c>
      <c r="N42" s="57">
        <f t="shared" si="1"/>
        <v>481.93000000000029</v>
      </c>
      <c r="O42" s="58"/>
    </row>
    <row r="43" spans="1:52" s="30" customFormat="1" ht="53.25" customHeight="1" x14ac:dyDescent="0.25">
      <c r="A43" s="85">
        <v>44986</v>
      </c>
      <c r="B43" s="22" t="s">
        <v>26</v>
      </c>
      <c r="C43" s="23" t="s">
        <v>80</v>
      </c>
      <c r="D43" s="24" t="s">
        <v>142</v>
      </c>
      <c r="E43" s="25" t="s">
        <v>143</v>
      </c>
      <c r="F43" s="77" t="s">
        <v>144</v>
      </c>
      <c r="G43" s="25"/>
      <c r="H43" s="25"/>
      <c r="I43" s="25"/>
      <c r="J43" s="25"/>
      <c r="K43" s="26">
        <v>59000</v>
      </c>
      <c r="L43" s="26">
        <v>11500</v>
      </c>
      <c r="M43" s="32">
        <f t="shared" si="2"/>
        <v>47500</v>
      </c>
      <c r="N43" s="27">
        <f t="shared" si="1"/>
        <v>11500</v>
      </c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ht="51" customHeight="1" x14ac:dyDescent="0.25">
      <c r="A44" s="85">
        <v>45017</v>
      </c>
      <c r="B44" s="22" t="s">
        <v>26</v>
      </c>
      <c r="C44" s="23" t="s">
        <v>71</v>
      </c>
      <c r="D44" s="24" t="s">
        <v>142</v>
      </c>
      <c r="E44" s="25" t="s">
        <v>145</v>
      </c>
      <c r="F44" s="77" t="s">
        <v>144</v>
      </c>
      <c r="G44" s="25"/>
      <c r="H44" s="25"/>
      <c r="I44" s="25"/>
      <c r="J44" s="25"/>
      <c r="K44" s="26">
        <v>59000</v>
      </c>
      <c r="L44" s="26">
        <v>11500</v>
      </c>
      <c r="M44" s="32">
        <f t="shared" si="2"/>
        <v>47500</v>
      </c>
      <c r="N44" s="27">
        <f t="shared" si="1"/>
        <v>11500</v>
      </c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ht="81" customHeight="1" x14ac:dyDescent="0.25">
      <c r="A45" s="85">
        <v>45013</v>
      </c>
      <c r="B45" s="35" t="s">
        <v>146</v>
      </c>
      <c r="C45" s="23" t="s">
        <v>147</v>
      </c>
      <c r="D45" s="24" t="s">
        <v>148</v>
      </c>
      <c r="E45" s="23" t="s">
        <v>149</v>
      </c>
      <c r="F45" s="77" t="s">
        <v>150</v>
      </c>
      <c r="G45" s="25"/>
      <c r="H45" s="25"/>
      <c r="I45" s="25"/>
      <c r="J45" s="25"/>
      <c r="K45" s="26">
        <v>223905</v>
      </c>
      <c r="L45" s="26">
        <v>19734</v>
      </c>
      <c r="M45" s="32">
        <f t="shared" si="2"/>
        <v>204171</v>
      </c>
      <c r="N45" s="27">
        <f t="shared" si="1"/>
        <v>19734</v>
      </c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ht="83.25" customHeight="1" x14ac:dyDescent="0.25">
      <c r="A46" s="85">
        <v>45002</v>
      </c>
      <c r="B46" s="22" t="s">
        <v>26</v>
      </c>
      <c r="C46" s="23" t="s">
        <v>151</v>
      </c>
      <c r="D46" s="24" t="s">
        <v>152</v>
      </c>
      <c r="E46" s="23" t="s">
        <v>153</v>
      </c>
      <c r="F46" s="77" t="s">
        <v>154</v>
      </c>
      <c r="G46" s="23"/>
      <c r="H46" s="23"/>
      <c r="I46" s="23"/>
      <c r="J46" s="23"/>
      <c r="K46" s="26">
        <v>35264.300000000003</v>
      </c>
      <c r="L46" s="26">
        <v>1494.25</v>
      </c>
      <c r="M46" s="32">
        <f t="shared" si="2"/>
        <v>33770.050000000003</v>
      </c>
      <c r="N46" s="27">
        <f t="shared" si="1"/>
        <v>1494.25</v>
      </c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ht="63" customHeight="1" x14ac:dyDescent="0.25">
      <c r="A47" s="85">
        <v>45001</v>
      </c>
      <c r="B47" s="35" t="s">
        <v>155</v>
      </c>
      <c r="C47" s="60" t="s">
        <v>156</v>
      </c>
      <c r="D47" s="24" t="s">
        <v>157</v>
      </c>
      <c r="E47" s="23" t="s">
        <v>153</v>
      </c>
      <c r="F47" s="77" t="s">
        <v>158</v>
      </c>
      <c r="G47" s="61"/>
      <c r="H47" s="61"/>
      <c r="I47" s="61"/>
      <c r="J47" s="61"/>
      <c r="K47" s="62">
        <v>47046.6</v>
      </c>
      <c r="L47" s="62">
        <v>1993.5</v>
      </c>
      <c r="M47" s="32">
        <f t="shared" si="2"/>
        <v>45053.1</v>
      </c>
      <c r="N47" s="27">
        <f t="shared" si="1"/>
        <v>1993.5</v>
      </c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ht="51" customHeight="1" x14ac:dyDescent="0.25">
      <c r="A48" s="85">
        <v>45000</v>
      </c>
      <c r="B48" s="35" t="s">
        <v>159</v>
      </c>
      <c r="C48" s="60" t="s">
        <v>160</v>
      </c>
      <c r="D48" s="24" t="s">
        <v>161</v>
      </c>
      <c r="E48" s="23" t="s">
        <v>153</v>
      </c>
      <c r="F48" s="77" t="s">
        <v>162</v>
      </c>
      <c r="G48" s="61"/>
      <c r="H48" s="61"/>
      <c r="I48" s="61"/>
      <c r="J48" s="61"/>
      <c r="K48" s="62">
        <v>90884.64</v>
      </c>
      <c r="L48" s="62">
        <v>3851.05</v>
      </c>
      <c r="M48" s="32">
        <f t="shared" si="2"/>
        <v>87033.59</v>
      </c>
      <c r="N48" s="27">
        <f t="shared" si="1"/>
        <v>3851.0500000000029</v>
      </c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30" customFormat="1" ht="69.75" customHeight="1" x14ac:dyDescent="0.25">
      <c r="A49" s="85">
        <v>44979</v>
      </c>
      <c r="B49" s="35" t="s">
        <v>163</v>
      </c>
      <c r="C49" s="60" t="s">
        <v>164</v>
      </c>
      <c r="D49" s="24" t="s">
        <v>30</v>
      </c>
      <c r="E49" s="23" t="s">
        <v>241</v>
      </c>
      <c r="F49" s="77" t="s">
        <v>165</v>
      </c>
      <c r="G49" s="61"/>
      <c r="H49" s="61"/>
      <c r="I49" s="61"/>
      <c r="J49" s="61"/>
      <c r="K49" s="62">
        <v>8720.2000000000007</v>
      </c>
      <c r="L49" s="62">
        <v>768.56</v>
      </c>
      <c r="M49" s="32">
        <f t="shared" si="2"/>
        <v>7951.6400000000012</v>
      </c>
      <c r="N49" s="27">
        <f t="shared" si="1"/>
        <v>768.55999999999949</v>
      </c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30" customFormat="1" ht="51" customHeight="1" x14ac:dyDescent="0.25">
      <c r="A50" s="85">
        <v>44998</v>
      </c>
      <c r="B50" s="22" t="s">
        <v>26</v>
      </c>
      <c r="C50" s="60" t="s">
        <v>166</v>
      </c>
      <c r="D50" s="25" t="s">
        <v>167</v>
      </c>
      <c r="E50" s="23" t="s">
        <v>168</v>
      </c>
      <c r="F50" s="77" t="s">
        <v>169</v>
      </c>
      <c r="G50" s="61"/>
      <c r="H50" s="61"/>
      <c r="I50" s="61"/>
      <c r="J50" s="61"/>
      <c r="K50" s="62">
        <v>21594</v>
      </c>
      <c r="L50" s="62">
        <v>915</v>
      </c>
      <c r="M50" s="32">
        <f t="shared" si="2"/>
        <v>20679</v>
      </c>
      <c r="N50" s="27">
        <f t="shared" si="1"/>
        <v>915</v>
      </c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ht="51" customHeight="1" x14ac:dyDescent="0.25">
      <c r="A51" s="85">
        <v>45006</v>
      </c>
      <c r="B51" s="35" t="s">
        <v>170</v>
      </c>
      <c r="C51" s="60" t="s">
        <v>171</v>
      </c>
      <c r="D51" s="24" t="s">
        <v>172</v>
      </c>
      <c r="E51" s="23" t="s">
        <v>173</v>
      </c>
      <c r="F51" s="77" t="s">
        <v>174</v>
      </c>
      <c r="G51" s="61"/>
      <c r="H51" s="61"/>
      <c r="I51" s="61"/>
      <c r="J51" s="61"/>
      <c r="K51" s="62">
        <v>19293</v>
      </c>
      <c r="L51" s="62">
        <v>1700.4</v>
      </c>
      <c r="M51" s="32">
        <f t="shared" si="2"/>
        <v>17592.599999999999</v>
      </c>
      <c r="N51" s="27">
        <f t="shared" si="1"/>
        <v>1700.4000000000015</v>
      </c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ht="51" customHeight="1" x14ac:dyDescent="0.25">
      <c r="A52" s="85">
        <v>44811</v>
      </c>
      <c r="B52" s="35" t="s">
        <v>175</v>
      </c>
      <c r="C52" s="60" t="s">
        <v>176</v>
      </c>
      <c r="D52" s="24" t="s">
        <v>177</v>
      </c>
      <c r="E52" s="23" t="s">
        <v>178</v>
      </c>
      <c r="F52" s="77" t="s">
        <v>179</v>
      </c>
      <c r="G52" s="61"/>
      <c r="H52" s="61"/>
      <c r="I52" s="61"/>
      <c r="J52" s="61"/>
      <c r="K52" s="62">
        <v>11579.71</v>
      </c>
      <c r="L52" s="62">
        <v>499.13</v>
      </c>
      <c r="M52" s="32">
        <f t="shared" si="2"/>
        <v>11080.58</v>
      </c>
      <c r="N52" s="27">
        <f t="shared" si="1"/>
        <v>499.1299999999992</v>
      </c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ht="51" customHeight="1" x14ac:dyDescent="0.25">
      <c r="A53" s="85">
        <v>44970</v>
      </c>
      <c r="B53" s="35" t="s">
        <v>180</v>
      </c>
      <c r="C53" s="60" t="s">
        <v>181</v>
      </c>
      <c r="D53" s="24" t="s">
        <v>31</v>
      </c>
      <c r="E53" s="23" t="s">
        <v>182</v>
      </c>
      <c r="F53" s="77" t="s">
        <v>183</v>
      </c>
      <c r="G53" s="61"/>
      <c r="H53" s="61"/>
      <c r="I53" s="61"/>
      <c r="J53" s="61"/>
      <c r="K53" s="62">
        <v>59000</v>
      </c>
      <c r="L53" s="62">
        <v>5200</v>
      </c>
      <c r="M53" s="32">
        <f t="shared" si="2"/>
        <v>53800</v>
      </c>
      <c r="N53" s="27">
        <f t="shared" si="1"/>
        <v>5200</v>
      </c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ht="51" customHeight="1" x14ac:dyDescent="0.25">
      <c r="A54" s="85">
        <v>44970</v>
      </c>
      <c r="B54" s="35" t="s">
        <v>184</v>
      </c>
      <c r="C54" s="60" t="s">
        <v>185</v>
      </c>
      <c r="D54" s="24" t="s">
        <v>31</v>
      </c>
      <c r="E54" s="23" t="s">
        <v>186</v>
      </c>
      <c r="F54" s="77" t="s">
        <v>183</v>
      </c>
      <c r="G54" s="61"/>
      <c r="H54" s="61"/>
      <c r="I54" s="61"/>
      <c r="J54" s="61"/>
      <c r="K54" s="62">
        <v>59000</v>
      </c>
      <c r="L54" s="62">
        <v>5200</v>
      </c>
      <c r="M54" s="32">
        <f t="shared" si="2"/>
        <v>53800</v>
      </c>
      <c r="N54" s="27">
        <f t="shared" si="1"/>
        <v>5200</v>
      </c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ht="63.75" customHeight="1" x14ac:dyDescent="0.25">
      <c r="A55" s="85">
        <v>44987</v>
      </c>
      <c r="B55" s="35" t="s">
        <v>187</v>
      </c>
      <c r="C55" s="60" t="s">
        <v>188</v>
      </c>
      <c r="D55" s="24" t="s">
        <v>31</v>
      </c>
      <c r="E55" s="23" t="s">
        <v>189</v>
      </c>
      <c r="F55" s="77" t="s">
        <v>183</v>
      </c>
      <c r="G55" s="61"/>
      <c r="H55" s="61"/>
      <c r="I55" s="61"/>
      <c r="J55" s="61"/>
      <c r="K55" s="62">
        <v>59000</v>
      </c>
      <c r="L55" s="62">
        <v>5200</v>
      </c>
      <c r="M55" s="32">
        <f t="shared" si="2"/>
        <v>53800</v>
      </c>
      <c r="N55" s="27">
        <f t="shared" si="1"/>
        <v>5200</v>
      </c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ht="61.5" customHeight="1" x14ac:dyDescent="0.25">
      <c r="A56" s="85">
        <v>45000</v>
      </c>
      <c r="B56" s="22" t="s">
        <v>26</v>
      </c>
      <c r="C56" s="60" t="s">
        <v>190</v>
      </c>
      <c r="D56" s="24" t="s">
        <v>25</v>
      </c>
      <c r="E56" s="23" t="s">
        <v>191</v>
      </c>
      <c r="F56" s="77" t="s">
        <v>192</v>
      </c>
      <c r="G56" s="61"/>
      <c r="H56" s="61"/>
      <c r="I56" s="61"/>
      <c r="J56" s="61"/>
      <c r="K56" s="62">
        <v>59000</v>
      </c>
      <c r="L56" s="62">
        <v>11500</v>
      </c>
      <c r="M56" s="32">
        <f t="shared" si="2"/>
        <v>47500</v>
      </c>
      <c r="N56" s="27">
        <f t="shared" si="1"/>
        <v>11500</v>
      </c>
      <c r="O56" s="28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59.25" customHeight="1" x14ac:dyDescent="0.25">
      <c r="A57" s="85">
        <v>45012</v>
      </c>
      <c r="B57" s="35" t="s">
        <v>193</v>
      </c>
      <c r="C57" s="60" t="s">
        <v>194</v>
      </c>
      <c r="D57" s="24" t="s">
        <v>195</v>
      </c>
      <c r="E57" s="23" t="s">
        <v>196</v>
      </c>
      <c r="F57" s="77" t="s">
        <v>197</v>
      </c>
      <c r="G57" s="61"/>
      <c r="H57" s="61"/>
      <c r="I57" s="61"/>
      <c r="J57" s="61"/>
      <c r="K57" s="62">
        <v>536410.37</v>
      </c>
      <c r="L57" s="62">
        <v>22729.26</v>
      </c>
      <c r="M57" s="32">
        <f t="shared" si="2"/>
        <v>513681.11</v>
      </c>
      <c r="N57" s="27">
        <f t="shared" si="1"/>
        <v>22729.260000000009</v>
      </c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30" customFormat="1" ht="51.75" customHeight="1" x14ac:dyDescent="0.25">
      <c r="A58" s="85">
        <v>45019</v>
      </c>
      <c r="B58" s="22" t="s">
        <v>26</v>
      </c>
      <c r="C58" s="60" t="s">
        <v>198</v>
      </c>
      <c r="D58" s="24" t="s">
        <v>199</v>
      </c>
      <c r="E58" s="23" t="s">
        <v>200</v>
      </c>
      <c r="F58" s="77" t="s">
        <v>201</v>
      </c>
      <c r="G58" s="61"/>
      <c r="H58" s="61"/>
      <c r="I58" s="61"/>
      <c r="J58" s="61"/>
      <c r="K58" s="62">
        <v>59000</v>
      </c>
      <c r="L58" s="62">
        <v>5200</v>
      </c>
      <c r="M58" s="32">
        <f t="shared" si="2"/>
        <v>53800</v>
      </c>
      <c r="N58" s="27">
        <f t="shared" si="1"/>
        <v>5200</v>
      </c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30" customFormat="1" ht="59.25" customHeight="1" x14ac:dyDescent="0.25">
      <c r="A59" s="85">
        <v>45013</v>
      </c>
      <c r="B59" s="22" t="s">
        <v>26</v>
      </c>
      <c r="C59" s="60" t="s">
        <v>202</v>
      </c>
      <c r="D59" s="24" t="s">
        <v>203</v>
      </c>
      <c r="E59" s="23" t="s">
        <v>204</v>
      </c>
      <c r="F59" s="77" t="s">
        <v>205</v>
      </c>
      <c r="G59" s="61"/>
      <c r="H59" s="61"/>
      <c r="I59" s="61"/>
      <c r="J59" s="61"/>
      <c r="K59" s="62">
        <v>5168.3999999999996</v>
      </c>
      <c r="L59" s="62">
        <v>455.52</v>
      </c>
      <c r="M59" s="32">
        <f t="shared" si="2"/>
        <v>4712.8799999999992</v>
      </c>
      <c r="N59" s="27">
        <f t="shared" si="1"/>
        <v>455.52000000000044</v>
      </c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0" customFormat="1" ht="59.25" customHeight="1" x14ac:dyDescent="0.25">
      <c r="A60" s="85">
        <v>45016</v>
      </c>
      <c r="B60" s="35" t="s">
        <v>206</v>
      </c>
      <c r="C60" s="60" t="s">
        <v>207</v>
      </c>
      <c r="D60" s="24" t="s">
        <v>35</v>
      </c>
      <c r="E60" s="23" t="s">
        <v>242</v>
      </c>
      <c r="F60" s="77" t="s">
        <v>208</v>
      </c>
      <c r="G60" s="61"/>
      <c r="H60" s="61"/>
      <c r="I60" s="61"/>
      <c r="J60" s="61"/>
      <c r="K60" s="62">
        <v>24000</v>
      </c>
      <c r="L60" s="62">
        <v>2115.2600000000002</v>
      </c>
      <c r="M60" s="32">
        <f t="shared" si="2"/>
        <v>21884.739999999998</v>
      </c>
      <c r="N60" s="27">
        <f t="shared" si="1"/>
        <v>2115.260000000002</v>
      </c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30" customFormat="1" ht="59.25" customHeight="1" x14ac:dyDescent="0.25">
      <c r="A61" s="85">
        <v>45000</v>
      </c>
      <c r="B61" s="35" t="s">
        <v>209</v>
      </c>
      <c r="C61" s="60" t="s">
        <v>210</v>
      </c>
      <c r="D61" s="24" t="s">
        <v>34</v>
      </c>
      <c r="E61" s="23" t="s">
        <v>211</v>
      </c>
      <c r="F61" s="77" t="s">
        <v>212</v>
      </c>
      <c r="G61" s="61"/>
      <c r="H61" s="61"/>
      <c r="I61" s="61"/>
      <c r="J61" s="61"/>
      <c r="K61" s="62">
        <v>580000</v>
      </c>
      <c r="L61" s="62">
        <v>59000</v>
      </c>
      <c r="M61" s="32">
        <f t="shared" si="2"/>
        <v>521000</v>
      </c>
      <c r="N61" s="27">
        <f t="shared" si="1"/>
        <v>59000</v>
      </c>
      <c r="O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30" customFormat="1" ht="59.25" customHeight="1" x14ac:dyDescent="0.25">
      <c r="A62" s="85">
        <v>45011</v>
      </c>
      <c r="B62" s="35" t="s">
        <v>213</v>
      </c>
      <c r="C62" s="60" t="s">
        <v>214</v>
      </c>
      <c r="D62" s="24" t="s">
        <v>34</v>
      </c>
      <c r="E62" s="23" t="s">
        <v>215</v>
      </c>
      <c r="F62" s="77" t="s">
        <v>216</v>
      </c>
      <c r="G62" s="61"/>
      <c r="H62" s="61"/>
      <c r="I62" s="61"/>
      <c r="J62" s="61"/>
      <c r="K62" s="62">
        <v>540000</v>
      </c>
      <c r="L62" s="62">
        <v>27000</v>
      </c>
      <c r="M62" s="32">
        <f t="shared" si="2"/>
        <v>513000</v>
      </c>
      <c r="N62" s="27">
        <f t="shared" si="1"/>
        <v>27000</v>
      </c>
      <c r="O62" s="28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30" customFormat="1" ht="87.75" customHeight="1" x14ac:dyDescent="0.25">
      <c r="A63" s="85">
        <v>45028</v>
      </c>
      <c r="B63" s="22" t="s">
        <v>26</v>
      </c>
      <c r="C63" s="60" t="s">
        <v>217</v>
      </c>
      <c r="D63" s="24" t="s">
        <v>218</v>
      </c>
      <c r="E63" s="23" t="s">
        <v>219</v>
      </c>
      <c r="F63" s="77" t="s">
        <v>220</v>
      </c>
      <c r="G63" s="61"/>
      <c r="H63" s="61"/>
      <c r="I63" s="61"/>
      <c r="J63" s="61"/>
      <c r="K63" s="62">
        <v>12928</v>
      </c>
      <c r="L63" s="62">
        <v>1050.4000000000001</v>
      </c>
      <c r="M63" s="32">
        <f t="shared" si="2"/>
        <v>11877.6</v>
      </c>
      <c r="N63" s="27">
        <f t="shared" si="1"/>
        <v>1050.3999999999996</v>
      </c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30" customFormat="1" ht="59.25" customHeight="1" x14ac:dyDescent="0.25">
      <c r="A64" s="85">
        <v>44909</v>
      </c>
      <c r="B64" s="22" t="s">
        <v>26</v>
      </c>
      <c r="C64" s="60" t="s">
        <v>221</v>
      </c>
      <c r="D64" s="24" t="s">
        <v>218</v>
      </c>
      <c r="E64" s="23" t="s">
        <v>222</v>
      </c>
      <c r="F64" s="77" t="s">
        <v>223</v>
      </c>
      <c r="G64" s="61"/>
      <c r="H64" s="61"/>
      <c r="I64" s="61"/>
      <c r="J64" s="61"/>
      <c r="K64" s="62">
        <v>9004.7999999999993</v>
      </c>
      <c r="L64" s="62">
        <v>731.64</v>
      </c>
      <c r="M64" s="32">
        <f t="shared" si="2"/>
        <v>8273.16</v>
      </c>
      <c r="N64" s="27">
        <f t="shared" si="1"/>
        <v>731.63999999999942</v>
      </c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349" s="30" customFormat="1" ht="59.25" customHeight="1" x14ac:dyDescent="0.25">
      <c r="A65" s="85">
        <v>44939</v>
      </c>
      <c r="B65" s="22" t="s">
        <v>26</v>
      </c>
      <c r="C65" s="60" t="s">
        <v>224</v>
      </c>
      <c r="D65" s="24" t="s">
        <v>218</v>
      </c>
      <c r="E65" s="23" t="s">
        <v>225</v>
      </c>
      <c r="F65" s="77" t="s">
        <v>226</v>
      </c>
      <c r="G65" s="61"/>
      <c r="H65" s="61"/>
      <c r="I65" s="61"/>
      <c r="J65" s="61"/>
      <c r="K65" s="62">
        <v>6387.2</v>
      </c>
      <c r="L65" s="62">
        <v>518.96</v>
      </c>
      <c r="M65" s="32">
        <f t="shared" si="2"/>
        <v>5868.24</v>
      </c>
      <c r="N65" s="27">
        <f t="shared" si="1"/>
        <v>518.96</v>
      </c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349" s="30" customFormat="1" ht="59.25" customHeight="1" x14ac:dyDescent="0.25">
      <c r="A66" s="85">
        <v>45028</v>
      </c>
      <c r="B66" s="22" t="s">
        <v>26</v>
      </c>
      <c r="C66" s="60" t="s">
        <v>227</v>
      </c>
      <c r="D66" s="24" t="s">
        <v>218</v>
      </c>
      <c r="E66" s="23" t="s">
        <v>225</v>
      </c>
      <c r="F66" s="77" t="s">
        <v>226</v>
      </c>
      <c r="G66" s="61"/>
      <c r="H66" s="61"/>
      <c r="I66" s="61"/>
      <c r="J66" s="61"/>
      <c r="K66" s="62">
        <v>5875.2</v>
      </c>
      <c r="L66" s="62">
        <v>477.36</v>
      </c>
      <c r="M66" s="32">
        <f t="shared" si="2"/>
        <v>5397.84</v>
      </c>
      <c r="N66" s="27">
        <f t="shared" si="1"/>
        <v>477.35999999999967</v>
      </c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349" s="30" customFormat="1" ht="60" customHeight="1" x14ac:dyDescent="0.25">
      <c r="A67" s="85">
        <v>44957</v>
      </c>
      <c r="B67" s="22" t="s">
        <v>26</v>
      </c>
      <c r="C67" s="60" t="s">
        <v>228</v>
      </c>
      <c r="D67" s="24" t="s">
        <v>218</v>
      </c>
      <c r="E67" s="23" t="s">
        <v>229</v>
      </c>
      <c r="F67" s="77" t="s">
        <v>230</v>
      </c>
      <c r="G67" s="61"/>
      <c r="H67" s="61"/>
      <c r="I67" s="61"/>
      <c r="J67" s="61"/>
      <c r="K67" s="62">
        <v>7238.4</v>
      </c>
      <c r="L67" s="62">
        <v>588.12</v>
      </c>
      <c r="M67" s="32">
        <f t="shared" si="2"/>
        <v>6650.28</v>
      </c>
      <c r="N67" s="27">
        <f t="shared" ref="N67" si="4">+K67-M67</f>
        <v>588.11999999999989</v>
      </c>
      <c r="O67" s="28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</row>
    <row r="68" spans="1:349" s="30" customFormat="1" ht="76.5" customHeight="1" x14ac:dyDescent="0.25">
      <c r="A68" s="85">
        <v>45028</v>
      </c>
      <c r="B68" s="22" t="s">
        <v>26</v>
      </c>
      <c r="C68" s="60" t="s">
        <v>231</v>
      </c>
      <c r="D68" s="24" t="s">
        <v>218</v>
      </c>
      <c r="E68" s="23" t="s">
        <v>232</v>
      </c>
      <c r="F68" s="77" t="s">
        <v>233</v>
      </c>
      <c r="G68" s="61"/>
      <c r="H68" s="61"/>
      <c r="I68" s="61"/>
      <c r="J68" s="61"/>
      <c r="K68" s="62">
        <v>13574.1</v>
      </c>
      <c r="L68" s="62">
        <v>1102.92</v>
      </c>
      <c r="M68" s="32">
        <f t="shared" si="2"/>
        <v>12471.18</v>
      </c>
      <c r="N68" s="27">
        <f t="shared" si="1"/>
        <v>1102.92</v>
      </c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349" s="41" customFormat="1" ht="45" customHeight="1" thickBot="1" x14ac:dyDescent="0.35">
      <c r="A69" s="69"/>
      <c r="B69" s="70"/>
      <c r="C69" s="71"/>
      <c r="D69" s="72" t="s">
        <v>12</v>
      </c>
      <c r="E69" s="73"/>
      <c r="F69" s="74"/>
      <c r="G69" s="75"/>
      <c r="H69" s="75"/>
      <c r="I69" s="75"/>
      <c r="J69" s="75"/>
      <c r="K69" s="76">
        <f>SUM(K14:K68)</f>
        <v>6142611.4000000013</v>
      </c>
      <c r="L69" s="76">
        <f>SUM(L14:L68)</f>
        <v>400057.5</v>
      </c>
      <c r="M69" s="76">
        <f>SUM(M14:M68)</f>
        <v>5742553.9000000004</v>
      </c>
      <c r="N69" s="38">
        <f>SUM(N43:N68)</f>
        <v>202025.33000000002</v>
      </c>
      <c r="O69" s="39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349" s="41" customFormat="1" ht="32.25" customHeight="1" x14ac:dyDescent="0.3">
      <c r="A70" s="79"/>
      <c r="B70" s="80"/>
      <c r="C70" s="80"/>
      <c r="D70" s="81"/>
      <c r="E70" s="82"/>
      <c r="F70" s="83"/>
      <c r="G70" s="82"/>
      <c r="H70" s="82"/>
      <c r="I70" s="82"/>
      <c r="J70" s="82"/>
      <c r="K70" s="84"/>
      <c r="L70" s="84"/>
      <c r="M70" s="84"/>
      <c r="N70" s="38"/>
      <c r="O70" s="39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349" s="41" customFormat="1" ht="28.5" customHeight="1" x14ac:dyDescent="0.3">
      <c r="A71" s="79"/>
      <c r="B71" s="80"/>
      <c r="C71" s="80"/>
      <c r="D71" s="81"/>
      <c r="E71" s="82"/>
      <c r="F71" s="83"/>
      <c r="G71" s="82"/>
      <c r="H71" s="82"/>
      <c r="I71" s="82"/>
      <c r="J71" s="82"/>
      <c r="K71" s="84"/>
      <c r="L71" s="84"/>
      <c r="M71" s="84"/>
      <c r="N71" s="38"/>
      <c r="O71" s="3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349" s="10" customFormat="1" x14ac:dyDescent="0.35">
      <c r="A72" s="44" t="s">
        <v>4</v>
      </c>
      <c r="B72" s="45"/>
      <c r="D72" s="46"/>
      <c r="E72" s="46"/>
      <c r="F72" s="15"/>
      <c r="G72" s="46"/>
      <c r="H72" s="46"/>
      <c r="I72" s="46"/>
      <c r="J72" s="47" t="s">
        <v>7</v>
      </c>
      <c r="K72" s="44" t="s">
        <v>7</v>
      </c>
      <c r="L72" s="44"/>
      <c r="M72" s="45"/>
      <c r="N72" s="42"/>
      <c r="O72" s="43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1:349" s="10" customFormat="1" x14ac:dyDescent="0.35">
      <c r="A73" s="48" t="s">
        <v>5</v>
      </c>
      <c r="B73" s="45"/>
      <c r="D73" s="45"/>
      <c r="E73" s="45"/>
      <c r="F73" s="16"/>
      <c r="G73" s="45"/>
      <c r="H73" s="45"/>
      <c r="I73" s="45"/>
      <c r="J73" s="47" t="s">
        <v>8</v>
      </c>
      <c r="K73" s="48" t="s">
        <v>8</v>
      </c>
      <c r="L73" s="48"/>
      <c r="M73" s="45"/>
      <c r="N73" s="42"/>
      <c r="O73" s="43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349" s="10" customFormat="1" x14ac:dyDescent="0.35">
      <c r="A74" s="48" t="s">
        <v>6</v>
      </c>
      <c r="B74" s="45"/>
      <c r="D74" s="46"/>
      <c r="E74" s="46"/>
      <c r="F74" s="15"/>
      <c r="G74" s="46"/>
      <c r="H74" s="46"/>
      <c r="I74" s="46"/>
      <c r="J74" s="47" t="s">
        <v>9</v>
      </c>
      <c r="K74" s="48" t="s">
        <v>9</v>
      </c>
      <c r="L74" s="48"/>
      <c r="M74" s="45"/>
      <c r="N74" s="42"/>
      <c r="O74" s="43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</row>
    <row r="75" spans="1:349" s="10" customFormat="1" x14ac:dyDescent="0.35">
      <c r="F75" s="21"/>
      <c r="N75" s="42"/>
      <c r="O75" s="43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349" s="10" customFormat="1" x14ac:dyDescent="0.35">
      <c r="F76" s="21"/>
      <c r="N76" s="42"/>
      <c r="O76" s="4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349" s="10" customFormat="1" x14ac:dyDescent="0.35">
      <c r="F77" s="21"/>
      <c r="N77" s="42"/>
      <c r="O77" s="4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</row>
    <row r="78" spans="1:349" s="10" customFormat="1" x14ac:dyDescent="0.35">
      <c r="E78" s="56"/>
      <c r="F78" s="21"/>
      <c r="N78" s="42"/>
      <c r="O78" s="4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1:349" s="10" customFormat="1" x14ac:dyDescent="0.35">
      <c r="F79" s="21"/>
      <c r="N79" s="42"/>
      <c r="O79" s="4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1:349" s="10" customFormat="1" x14ac:dyDescent="0.35">
      <c r="F80" s="21"/>
      <c r="N80" s="42"/>
      <c r="O80" s="4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</row>
    <row r="81" spans="4:52" s="49" customFormat="1" x14ac:dyDescent="0.35">
      <c r="F81" s="16"/>
      <c r="N81" s="50"/>
      <c r="O81" s="51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4:52" s="49" customFormat="1" x14ac:dyDescent="0.35">
      <c r="F82" s="16"/>
      <c r="N82" s="50"/>
      <c r="O82" s="51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4:52" s="49" customFormat="1" x14ac:dyDescent="0.35">
      <c r="F83" s="16"/>
      <c r="N83" s="50"/>
      <c r="O83" s="51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4:52" s="49" customFormat="1" x14ac:dyDescent="0.35">
      <c r="F84" s="16"/>
      <c r="N84" s="50"/>
      <c r="O84" s="51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4:52" s="49" customFormat="1" x14ac:dyDescent="0.35">
      <c r="F85" s="16"/>
      <c r="N85" s="50"/>
      <c r="O85" s="51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4:52" s="49" customFormat="1" x14ac:dyDescent="0.35">
      <c r="F86" s="16"/>
      <c r="N86" s="50"/>
      <c r="O86" s="51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4:52" s="49" customFormat="1" x14ac:dyDescent="0.35">
      <c r="F87" s="16"/>
      <c r="N87" s="50"/>
      <c r="O87" s="51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4:52" s="49" customFormat="1" x14ac:dyDescent="0.35">
      <c r="F88" s="16"/>
      <c r="L88" s="16"/>
      <c r="N88" s="50"/>
      <c r="O88" s="51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4:52" s="49" customFormat="1" x14ac:dyDescent="0.35">
      <c r="D89" s="35"/>
      <c r="F89" s="16"/>
      <c r="N89" s="50"/>
      <c r="O89" s="51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4:52" s="49" customFormat="1" x14ac:dyDescent="0.35">
      <c r="F90" s="16"/>
      <c r="N90" s="50"/>
      <c r="O90" s="51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4:52" s="49" customFormat="1" x14ac:dyDescent="0.35">
      <c r="F91" s="16"/>
      <c r="N91" s="50"/>
      <c r="O91" s="51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4:52" s="49" customFormat="1" x14ac:dyDescent="0.35">
      <c r="F92" s="16"/>
      <c r="N92" s="50"/>
      <c r="O92" s="51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4:52" s="49" customFormat="1" x14ac:dyDescent="0.35">
      <c r="F93" s="16"/>
      <c r="N93" s="50"/>
      <c r="O93" s="51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4:52" s="49" customFormat="1" x14ac:dyDescent="0.35">
      <c r="F94" s="16"/>
      <c r="N94" s="50"/>
      <c r="O94" s="51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4:52" s="49" customFormat="1" x14ac:dyDescent="0.35">
      <c r="F95" s="16"/>
      <c r="N95" s="50"/>
      <c r="O95" s="51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4:52" s="49" customFormat="1" x14ac:dyDescent="0.35">
      <c r="F96" s="16"/>
      <c r="N96" s="50"/>
      <c r="O96" s="51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4:52" s="49" customFormat="1" x14ac:dyDescent="0.35">
      <c r="F97" s="16"/>
      <c r="N97" s="50"/>
      <c r="O97" s="51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4:52" s="49" customFormat="1" x14ac:dyDescent="0.35">
      <c r="F98" s="16"/>
      <c r="N98" s="50"/>
      <c r="O98" s="51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4:52" s="49" customFormat="1" x14ac:dyDescent="0.35">
      <c r="F99" s="16"/>
      <c r="N99" s="50"/>
      <c r="O99" s="51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4:52" s="49" customFormat="1" ht="26.25" x14ac:dyDescent="0.35">
      <c r="D100" s="52"/>
      <c r="E100" s="52"/>
      <c r="F100" s="17"/>
      <c r="G100" s="52"/>
      <c r="H100" s="52"/>
      <c r="I100" s="52"/>
      <c r="J100" s="52"/>
      <c r="K100" s="52"/>
      <c r="L100" s="52"/>
      <c r="N100" s="50"/>
      <c r="O100" s="51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4:52" s="49" customFormat="1" ht="26.25" x14ac:dyDescent="0.35">
      <c r="D101" s="52"/>
      <c r="E101" s="52"/>
      <c r="F101" s="17"/>
      <c r="G101" s="52"/>
      <c r="H101" s="52"/>
      <c r="I101" s="52"/>
      <c r="J101" s="52"/>
      <c r="K101" s="52"/>
      <c r="L101" s="52"/>
      <c r="N101" s="50"/>
      <c r="O101" s="51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4:52" s="49" customFormat="1" ht="26.25" x14ac:dyDescent="0.35">
      <c r="D102" s="53"/>
      <c r="E102" s="53"/>
      <c r="F102" s="18"/>
      <c r="G102" s="53"/>
      <c r="H102" s="53"/>
      <c r="I102" s="53"/>
      <c r="J102" s="53"/>
      <c r="K102" s="53"/>
      <c r="L102" s="53"/>
      <c r="N102" s="50"/>
      <c r="O102" s="51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4:52" s="49" customFormat="1" x14ac:dyDescent="0.35">
      <c r="D103" s="54"/>
      <c r="E103" s="54"/>
      <c r="F103" s="19"/>
      <c r="G103" s="54"/>
      <c r="H103" s="54"/>
      <c r="I103" s="54"/>
      <c r="J103" s="54"/>
      <c r="K103" s="54"/>
      <c r="L103" s="54"/>
      <c r="N103" s="50"/>
      <c r="O103" s="51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4:52" s="49" customFormat="1" ht="26.25" x14ac:dyDescent="0.35">
      <c r="D104" s="53"/>
      <c r="E104" s="53"/>
      <c r="F104" s="18"/>
      <c r="G104" s="53"/>
      <c r="H104" s="53"/>
      <c r="I104" s="53"/>
      <c r="J104" s="53"/>
      <c r="K104" s="53"/>
      <c r="L104" s="53"/>
      <c r="N104" s="50"/>
      <c r="O104" s="51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4:52" s="49" customFormat="1" x14ac:dyDescent="0.35">
      <c r="D105" s="54"/>
      <c r="E105" s="54"/>
      <c r="F105" s="19"/>
      <c r="G105" s="54"/>
      <c r="H105" s="54"/>
      <c r="I105" s="54"/>
      <c r="J105" s="54"/>
      <c r="K105" s="54"/>
      <c r="L105" s="54"/>
      <c r="N105" s="50"/>
      <c r="O105" s="51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4:52" s="49" customFormat="1" ht="26.25" x14ac:dyDescent="0.35">
      <c r="D106" s="53"/>
      <c r="E106" s="53"/>
      <c r="F106" s="18"/>
      <c r="G106" s="53"/>
      <c r="H106" s="53"/>
      <c r="I106" s="53"/>
      <c r="J106" s="53"/>
      <c r="K106" s="53"/>
      <c r="L106" s="53"/>
      <c r="N106" s="50"/>
      <c r="O106" s="51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4:52" s="49" customFormat="1" x14ac:dyDescent="0.35">
      <c r="D107" s="54"/>
      <c r="E107" s="54"/>
      <c r="F107" s="19"/>
      <c r="G107" s="54"/>
      <c r="H107" s="54"/>
      <c r="I107" s="54"/>
      <c r="J107" s="54"/>
      <c r="K107" s="54"/>
      <c r="L107" s="54"/>
      <c r="N107" s="50"/>
      <c r="O107" s="51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4:52" s="49" customFormat="1" ht="26.25" x14ac:dyDescent="0.35">
      <c r="D108" s="53"/>
      <c r="E108" s="53"/>
      <c r="F108" s="18"/>
      <c r="G108" s="53"/>
      <c r="H108" s="53"/>
      <c r="I108" s="53"/>
      <c r="J108" s="53"/>
      <c r="K108" s="53"/>
      <c r="L108" s="53"/>
      <c r="N108" s="50"/>
      <c r="O108" s="51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4:52" s="49" customFormat="1" x14ac:dyDescent="0.35">
      <c r="D109" s="54"/>
      <c r="E109" s="54"/>
      <c r="F109" s="19"/>
      <c r="G109" s="54"/>
      <c r="H109" s="54"/>
      <c r="I109" s="54"/>
      <c r="J109" s="54"/>
      <c r="K109" s="54"/>
      <c r="L109" s="54"/>
      <c r="N109" s="50"/>
      <c r="O109" s="51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4:52" s="49" customFormat="1" ht="26.25" x14ac:dyDescent="0.35">
      <c r="D110" s="53"/>
      <c r="E110" s="53"/>
      <c r="F110" s="18"/>
      <c r="G110" s="53"/>
      <c r="H110" s="53"/>
      <c r="I110" s="53"/>
      <c r="J110" s="53"/>
      <c r="K110" s="53"/>
      <c r="L110" s="53"/>
      <c r="N110" s="50"/>
      <c r="O110" s="51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4:52" s="49" customFormat="1" x14ac:dyDescent="0.35">
      <c r="D111" s="54"/>
      <c r="E111" s="54"/>
      <c r="F111" s="19"/>
      <c r="G111" s="54"/>
      <c r="H111" s="54"/>
      <c r="I111" s="54"/>
      <c r="J111" s="54"/>
      <c r="K111" s="54"/>
      <c r="L111" s="54"/>
      <c r="N111" s="50"/>
      <c r="O111" s="51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4:52" s="49" customFormat="1" ht="26.25" x14ac:dyDescent="0.35">
      <c r="D112" s="53"/>
      <c r="E112" s="53"/>
      <c r="F112" s="18"/>
      <c r="G112" s="53"/>
      <c r="H112" s="53"/>
      <c r="I112" s="53"/>
      <c r="J112" s="53"/>
      <c r="K112" s="53"/>
      <c r="L112" s="53"/>
      <c r="N112" s="50"/>
      <c r="O112" s="51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4:52" s="49" customFormat="1" x14ac:dyDescent="0.35">
      <c r="D113" s="54"/>
      <c r="E113" s="54"/>
      <c r="F113" s="19"/>
      <c r="G113" s="54"/>
      <c r="H113" s="54"/>
      <c r="I113" s="54"/>
      <c r="J113" s="54"/>
      <c r="K113" s="54"/>
      <c r="L113" s="54"/>
      <c r="N113" s="50"/>
      <c r="O113" s="51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4:52" s="49" customFormat="1" ht="26.25" x14ac:dyDescent="0.35">
      <c r="D114" s="53"/>
      <c r="E114" s="53"/>
      <c r="F114" s="18"/>
      <c r="G114" s="53"/>
      <c r="H114" s="53"/>
      <c r="I114" s="53"/>
      <c r="J114" s="53"/>
      <c r="K114" s="53"/>
      <c r="L114" s="53"/>
      <c r="N114" s="50"/>
      <c r="O114" s="51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4:52" s="49" customFormat="1" x14ac:dyDescent="0.35">
      <c r="D115" s="54"/>
      <c r="E115" s="54"/>
      <c r="F115" s="19"/>
      <c r="G115" s="54"/>
      <c r="H115" s="54"/>
      <c r="I115" s="54"/>
      <c r="J115" s="54"/>
      <c r="K115" s="54"/>
      <c r="L115" s="54"/>
      <c r="N115" s="50"/>
      <c r="O115" s="51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4:52" s="49" customFormat="1" ht="26.25" x14ac:dyDescent="0.35">
      <c r="D116" s="53"/>
      <c r="E116" s="53"/>
      <c r="F116" s="18"/>
      <c r="G116" s="53"/>
      <c r="H116" s="53"/>
      <c r="I116" s="53"/>
      <c r="J116" s="53"/>
      <c r="K116" s="53"/>
      <c r="L116" s="53"/>
      <c r="N116" s="50"/>
      <c r="O116" s="51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4:52" s="49" customFormat="1" x14ac:dyDescent="0.35">
      <c r="D117" s="54"/>
      <c r="E117" s="54"/>
      <c r="F117" s="19"/>
      <c r="G117" s="54"/>
      <c r="H117" s="54"/>
      <c r="I117" s="54"/>
      <c r="J117" s="54"/>
      <c r="K117" s="54"/>
      <c r="L117" s="54"/>
      <c r="N117" s="50"/>
      <c r="O117" s="51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4:52" s="49" customFormat="1" ht="26.25" x14ac:dyDescent="0.35">
      <c r="D118" s="53"/>
      <c r="E118" s="53"/>
      <c r="F118" s="18"/>
      <c r="G118" s="53"/>
      <c r="H118" s="53"/>
      <c r="I118" s="53"/>
      <c r="J118" s="53"/>
      <c r="K118" s="53"/>
      <c r="L118" s="53"/>
      <c r="N118" s="50"/>
      <c r="O118" s="51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4:52" s="49" customFormat="1" x14ac:dyDescent="0.35">
      <c r="D119" s="54"/>
      <c r="E119" s="54"/>
      <c r="F119" s="19"/>
      <c r="G119" s="54"/>
      <c r="H119" s="54"/>
      <c r="I119" s="54"/>
      <c r="J119" s="54"/>
      <c r="K119" s="54"/>
      <c r="L119" s="54"/>
      <c r="N119" s="50"/>
      <c r="O119" s="51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4:52" s="49" customFormat="1" ht="26.25" x14ac:dyDescent="0.35">
      <c r="D120" s="53"/>
      <c r="E120" s="53"/>
      <c r="F120" s="18"/>
      <c r="G120" s="53"/>
      <c r="H120" s="53"/>
      <c r="I120" s="53"/>
      <c r="J120" s="53"/>
      <c r="K120" s="53"/>
      <c r="L120" s="53"/>
      <c r="N120" s="50"/>
      <c r="O120" s="51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4:52" s="49" customFormat="1" x14ac:dyDescent="0.35">
      <c r="D121" s="54"/>
      <c r="E121" s="54"/>
      <c r="F121" s="19"/>
      <c r="G121" s="54"/>
      <c r="H121" s="54"/>
      <c r="I121" s="54"/>
      <c r="J121" s="54"/>
      <c r="K121" s="54"/>
      <c r="L121" s="54"/>
      <c r="N121" s="50"/>
      <c r="O121" s="51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4:52" s="49" customFormat="1" ht="26.25" x14ac:dyDescent="0.35">
      <c r="D122" s="53"/>
      <c r="E122" s="53"/>
      <c r="F122" s="18"/>
      <c r="G122" s="53"/>
      <c r="H122" s="53"/>
      <c r="I122" s="53"/>
      <c r="J122" s="53"/>
      <c r="K122" s="53"/>
      <c r="L122" s="53"/>
      <c r="N122" s="50"/>
      <c r="O122" s="51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4:52" s="49" customFormat="1" x14ac:dyDescent="0.35">
      <c r="D123" s="54"/>
      <c r="E123" s="54"/>
      <c r="F123" s="19"/>
      <c r="G123" s="54"/>
      <c r="H123" s="54"/>
      <c r="I123" s="54"/>
      <c r="J123" s="54"/>
      <c r="K123" s="54"/>
      <c r="L123" s="54"/>
      <c r="N123" s="50"/>
      <c r="O123" s="51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4:52" s="49" customFormat="1" ht="26.25" x14ac:dyDescent="0.35">
      <c r="D124" s="53"/>
      <c r="E124" s="53"/>
      <c r="F124" s="18"/>
      <c r="G124" s="53"/>
      <c r="H124" s="53"/>
      <c r="I124" s="53"/>
      <c r="J124" s="53"/>
      <c r="K124" s="53"/>
      <c r="L124" s="53"/>
      <c r="N124" s="50"/>
      <c r="O124" s="51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4:52" s="49" customFormat="1" x14ac:dyDescent="0.35">
      <c r="D125" s="54"/>
      <c r="E125" s="54"/>
      <c r="F125" s="19"/>
      <c r="G125" s="54"/>
      <c r="H125" s="54"/>
      <c r="I125" s="54"/>
      <c r="J125" s="54"/>
      <c r="K125" s="54"/>
      <c r="L125" s="54"/>
      <c r="N125" s="50"/>
      <c r="O125" s="51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4:52" s="49" customFormat="1" ht="26.25" x14ac:dyDescent="0.35">
      <c r="D126" s="53"/>
      <c r="E126" s="53"/>
      <c r="F126" s="18"/>
      <c r="G126" s="53"/>
      <c r="H126" s="53"/>
      <c r="I126" s="53"/>
      <c r="J126" s="53"/>
      <c r="K126" s="53"/>
      <c r="L126" s="53"/>
      <c r="N126" s="50"/>
      <c r="O126" s="51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4:52" s="49" customFormat="1" x14ac:dyDescent="0.35">
      <c r="D127" s="54"/>
      <c r="E127" s="54"/>
      <c r="F127" s="19"/>
      <c r="G127" s="54"/>
      <c r="H127" s="54"/>
      <c r="I127" s="54"/>
      <c r="J127" s="54"/>
      <c r="K127" s="54"/>
      <c r="L127" s="54"/>
      <c r="N127" s="50"/>
      <c r="O127" s="51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4:52" s="10" customFormat="1" ht="26.25" x14ac:dyDescent="0.35">
      <c r="D128" s="53"/>
      <c r="E128" s="53"/>
      <c r="F128" s="18"/>
      <c r="G128" s="53"/>
      <c r="H128" s="53"/>
      <c r="I128" s="53"/>
      <c r="J128" s="53"/>
      <c r="K128" s="53"/>
      <c r="L128" s="53"/>
      <c r="N128" s="42"/>
      <c r="O128" s="4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4:52" s="10" customFormat="1" x14ac:dyDescent="0.35">
      <c r="D129" s="55"/>
      <c r="E129" s="55"/>
      <c r="F129" s="20"/>
      <c r="G129" s="55"/>
      <c r="H129" s="55"/>
      <c r="I129" s="55"/>
      <c r="J129" s="55"/>
      <c r="K129" s="55"/>
      <c r="L129" s="55"/>
      <c r="N129" s="42"/>
      <c r="O129" s="4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</row>
    <row r="130" spans="4:52" s="10" customFormat="1" ht="26.25" x14ac:dyDescent="0.35">
      <c r="D130" s="53"/>
      <c r="E130" s="53"/>
      <c r="F130" s="18"/>
      <c r="G130" s="53"/>
      <c r="H130" s="53"/>
      <c r="I130" s="53"/>
      <c r="J130" s="53"/>
      <c r="K130" s="53"/>
      <c r="L130" s="53"/>
      <c r="N130" s="42"/>
      <c r="O130" s="43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4:52" s="10" customFormat="1" x14ac:dyDescent="0.35">
      <c r="D131" s="55"/>
      <c r="E131" s="55"/>
      <c r="F131" s="20"/>
      <c r="G131" s="55"/>
      <c r="H131" s="55"/>
      <c r="I131" s="55"/>
      <c r="J131" s="55"/>
      <c r="K131" s="55"/>
      <c r="L131" s="55"/>
      <c r="N131" s="42"/>
      <c r="O131" s="4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4:52" s="10" customFormat="1" ht="26.25" x14ac:dyDescent="0.35">
      <c r="D132" s="53"/>
      <c r="E132" s="53"/>
      <c r="F132" s="18"/>
      <c r="G132" s="53"/>
      <c r="H132" s="53"/>
      <c r="I132" s="53"/>
      <c r="J132" s="53"/>
      <c r="K132" s="53"/>
      <c r="L132" s="53"/>
      <c r="N132" s="42"/>
      <c r="O132" s="4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4:52" s="10" customFormat="1" x14ac:dyDescent="0.35">
      <c r="D133" s="55"/>
      <c r="E133" s="55"/>
      <c r="F133" s="20"/>
      <c r="G133" s="55"/>
      <c r="H133" s="55"/>
      <c r="I133" s="55"/>
      <c r="J133" s="55"/>
      <c r="K133" s="55"/>
      <c r="L133" s="55"/>
      <c r="N133" s="42"/>
      <c r="O133" s="4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</row>
    <row r="134" spans="4:52" s="10" customFormat="1" ht="26.25" x14ac:dyDescent="0.35">
      <c r="D134" s="53"/>
      <c r="E134" s="53"/>
      <c r="F134" s="18"/>
      <c r="G134" s="53"/>
      <c r="H134" s="53"/>
      <c r="I134" s="53"/>
      <c r="J134" s="53"/>
      <c r="K134" s="53"/>
      <c r="L134" s="53"/>
      <c r="N134" s="42"/>
      <c r="O134" s="4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4:52" s="10" customFormat="1" x14ac:dyDescent="0.35">
      <c r="D135" s="55"/>
      <c r="E135" s="55"/>
      <c r="F135" s="20"/>
      <c r="G135" s="55"/>
      <c r="H135" s="55"/>
      <c r="I135" s="55"/>
      <c r="J135" s="55"/>
      <c r="K135" s="55"/>
      <c r="L135" s="55"/>
      <c r="N135" s="42"/>
      <c r="O135" s="4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</row>
    <row r="136" spans="4:52" s="10" customFormat="1" ht="26.25" x14ac:dyDescent="0.35">
      <c r="D136" s="53"/>
      <c r="E136" s="53"/>
      <c r="F136" s="18"/>
      <c r="G136" s="53"/>
      <c r="H136" s="53"/>
      <c r="I136" s="53"/>
      <c r="J136" s="53"/>
      <c r="K136" s="53"/>
      <c r="L136" s="53"/>
      <c r="N136" s="42"/>
      <c r="O136" s="4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4:52" s="10" customFormat="1" x14ac:dyDescent="0.35">
      <c r="D137" s="55"/>
      <c r="E137" s="55"/>
      <c r="F137" s="20"/>
      <c r="G137" s="55"/>
      <c r="H137" s="55"/>
      <c r="I137" s="55"/>
      <c r="J137" s="55"/>
      <c r="K137" s="55"/>
      <c r="L137" s="55"/>
      <c r="N137" s="42"/>
      <c r="O137" s="4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4:52" s="10" customFormat="1" ht="26.25" x14ac:dyDescent="0.35">
      <c r="D138" s="53"/>
      <c r="E138" s="53"/>
      <c r="F138" s="18"/>
      <c r="G138" s="53"/>
      <c r="H138" s="53"/>
      <c r="I138" s="53"/>
      <c r="J138" s="53"/>
      <c r="K138" s="53"/>
      <c r="L138" s="53"/>
      <c r="N138" s="42"/>
      <c r="O138" s="4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</row>
    <row r="139" spans="4:52" s="10" customFormat="1" x14ac:dyDescent="0.35">
      <c r="D139" s="55"/>
      <c r="E139" s="55"/>
      <c r="F139" s="20"/>
      <c r="G139" s="55"/>
      <c r="H139" s="55"/>
      <c r="I139" s="55"/>
      <c r="J139" s="55"/>
      <c r="K139" s="55"/>
      <c r="L139" s="55"/>
      <c r="N139" s="42"/>
      <c r="O139" s="43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4:52" s="10" customFormat="1" ht="26.25" x14ac:dyDescent="0.35">
      <c r="D140" s="53"/>
      <c r="E140" s="53"/>
      <c r="F140" s="18"/>
      <c r="G140" s="53"/>
      <c r="H140" s="53"/>
      <c r="I140" s="53"/>
      <c r="J140" s="53"/>
      <c r="K140" s="53"/>
      <c r="L140" s="53"/>
      <c r="N140" s="42"/>
      <c r="O140" s="4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4:52" s="10" customFormat="1" x14ac:dyDescent="0.35">
      <c r="D141" s="55"/>
      <c r="E141" s="55"/>
      <c r="F141" s="20"/>
      <c r="G141" s="55"/>
      <c r="H141" s="55"/>
      <c r="I141" s="55"/>
      <c r="J141" s="55"/>
      <c r="K141" s="55"/>
      <c r="L141" s="55"/>
      <c r="N141" s="42"/>
      <c r="O141" s="4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4:52" s="10" customFormat="1" ht="26.25" x14ac:dyDescent="0.35">
      <c r="D142" s="53"/>
      <c r="E142" s="53"/>
      <c r="F142" s="18"/>
      <c r="G142" s="53"/>
      <c r="H142" s="53"/>
      <c r="I142" s="53"/>
      <c r="J142" s="53"/>
      <c r="K142" s="53"/>
      <c r="L142" s="53"/>
      <c r="N142" s="42"/>
      <c r="O142" s="4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</row>
    <row r="143" spans="4:52" s="10" customFormat="1" x14ac:dyDescent="0.35">
      <c r="D143" s="55"/>
      <c r="E143" s="55"/>
      <c r="F143" s="20"/>
      <c r="G143" s="55"/>
      <c r="H143" s="55"/>
      <c r="I143" s="55"/>
      <c r="J143" s="55"/>
      <c r="K143" s="55"/>
      <c r="L143" s="55"/>
      <c r="N143" s="42"/>
      <c r="O143" s="4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4:52" s="10" customFormat="1" ht="26.25" x14ac:dyDescent="0.35">
      <c r="D144" s="53"/>
      <c r="E144" s="53"/>
      <c r="F144" s="18"/>
      <c r="G144" s="53"/>
      <c r="H144" s="53"/>
      <c r="I144" s="53"/>
      <c r="J144" s="53"/>
      <c r="K144" s="53"/>
      <c r="L144" s="53"/>
      <c r="N144" s="42"/>
      <c r="O144" s="4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4:52" s="10" customFormat="1" x14ac:dyDescent="0.35">
      <c r="D145" s="55"/>
      <c r="E145" s="55"/>
      <c r="F145" s="20"/>
      <c r="G145" s="55"/>
      <c r="H145" s="55"/>
      <c r="I145" s="55"/>
      <c r="J145" s="55"/>
      <c r="K145" s="55"/>
      <c r="L145" s="55"/>
      <c r="N145" s="42"/>
      <c r="O145" s="4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4:52" s="10" customFormat="1" ht="26.25" x14ac:dyDescent="0.35">
      <c r="D146" s="53"/>
      <c r="E146" s="53"/>
      <c r="F146" s="18"/>
      <c r="G146" s="53"/>
      <c r="H146" s="53"/>
      <c r="I146" s="53"/>
      <c r="J146" s="53"/>
      <c r="K146" s="53"/>
      <c r="L146" s="53"/>
      <c r="N146" s="42"/>
      <c r="O146" s="4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4:52" s="10" customFormat="1" x14ac:dyDescent="0.35">
      <c r="D147" s="55"/>
      <c r="E147" s="55"/>
      <c r="F147" s="20"/>
      <c r="G147" s="55"/>
      <c r="H147" s="55"/>
      <c r="I147" s="55"/>
      <c r="J147" s="55"/>
      <c r="K147" s="55"/>
      <c r="L147" s="55"/>
      <c r="N147" s="42"/>
      <c r="O147" s="4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4:52" s="10" customFormat="1" ht="26.25" x14ac:dyDescent="0.35">
      <c r="D148" s="53"/>
      <c r="E148" s="53"/>
      <c r="F148" s="18"/>
      <c r="G148" s="53"/>
      <c r="H148" s="53"/>
      <c r="I148" s="53"/>
      <c r="J148" s="53"/>
      <c r="K148" s="53"/>
      <c r="L148" s="53"/>
      <c r="N148" s="42"/>
      <c r="O148" s="4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</row>
    <row r="149" spans="4:52" s="10" customFormat="1" x14ac:dyDescent="0.35">
      <c r="D149" s="55"/>
      <c r="E149" s="55"/>
      <c r="F149" s="20"/>
      <c r="G149" s="55"/>
      <c r="H149" s="55"/>
      <c r="I149" s="55"/>
      <c r="J149" s="55"/>
      <c r="K149" s="55"/>
      <c r="L149" s="55"/>
      <c r="N149" s="42"/>
      <c r="O149" s="4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4:52" s="10" customFormat="1" ht="26.25" x14ac:dyDescent="0.35">
      <c r="D150" s="53"/>
      <c r="E150" s="53"/>
      <c r="F150" s="18"/>
      <c r="G150" s="53"/>
      <c r="H150" s="53"/>
      <c r="I150" s="53"/>
      <c r="J150" s="53"/>
      <c r="K150" s="53"/>
      <c r="L150" s="53"/>
      <c r="N150" s="42"/>
      <c r="O150" s="4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4:52" s="10" customFormat="1" x14ac:dyDescent="0.35">
      <c r="D151" s="55"/>
      <c r="E151" s="55"/>
      <c r="F151" s="20"/>
      <c r="G151" s="55"/>
      <c r="H151" s="55"/>
      <c r="I151" s="55"/>
      <c r="J151" s="55"/>
      <c r="K151" s="55"/>
      <c r="L151" s="55"/>
      <c r="N151" s="42"/>
      <c r="O151" s="4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</row>
    <row r="152" spans="4:52" s="10" customFormat="1" ht="26.25" x14ac:dyDescent="0.35">
      <c r="D152" s="53"/>
      <c r="E152" s="53"/>
      <c r="F152" s="18"/>
      <c r="G152" s="53"/>
      <c r="H152" s="53"/>
      <c r="I152" s="53"/>
      <c r="J152" s="53"/>
      <c r="K152" s="53"/>
      <c r="L152" s="53"/>
      <c r="N152" s="42"/>
      <c r="O152" s="4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4:52" s="10" customFormat="1" x14ac:dyDescent="0.35">
      <c r="D153" s="55"/>
      <c r="E153" s="55"/>
      <c r="F153" s="20"/>
      <c r="G153" s="55"/>
      <c r="H153" s="55"/>
      <c r="I153" s="55"/>
      <c r="J153" s="55"/>
      <c r="K153" s="55"/>
      <c r="L153" s="55"/>
      <c r="N153" s="42"/>
      <c r="O153" s="4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4:52" s="10" customFormat="1" ht="26.25" x14ac:dyDescent="0.35">
      <c r="D154" s="53"/>
      <c r="E154" s="53"/>
      <c r="F154" s="18"/>
      <c r="G154" s="53"/>
      <c r="H154" s="53"/>
      <c r="I154" s="53"/>
      <c r="J154" s="53"/>
      <c r="K154" s="53"/>
      <c r="L154" s="53"/>
      <c r="N154" s="42"/>
      <c r="O154" s="4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4:52" s="10" customFormat="1" x14ac:dyDescent="0.35">
      <c r="D155" s="55"/>
      <c r="E155" s="55"/>
      <c r="F155" s="20"/>
      <c r="G155" s="55"/>
      <c r="H155" s="55"/>
      <c r="I155" s="55"/>
      <c r="J155" s="55"/>
      <c r="K155" s="55"/>
      <c r="L155" s="55"/>
      <c r="N155" s="42"/>
      <c r="O155" s="4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4:52" s="10" customFormat="1" ht="26.25" x14ac:dyDescent="0.35">
      <c r="D156" s="53"/>
      <c r="E156" s="53"/>
      <c r="F156" s="18"/>
      <c r="G156" s="53"/>
      <c r="H156" s="53"/>
      <c r="I156" s="53"/>
      <c r="J156" s="53"/>
      <c r="K156" s="53"/>
      <c r="L156" s="53"/>
      <c r="N156" s="42"/>
      <c r="O156" s="4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4:52" s="10" customFormat="1" x14ac:dyDescent="0.35">
      <c r="D157" s="55"/>
      <c r="E157" s="55"/>
      <c r="F157" s="20"/>
      <c r="G157" s="55"/>
      <c r="H157" s="55"/>
      <c r="I157" s="55"/>
      <c r="J157" s="55"/>
      <c r="K157" s="55"/>
      <c r="L157" s="55"/>
      <c r="N157" s="42"/>
      <c r="O157" s="4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4:52" s="10" customFormat="1" ht="26.25" x14ac:dyDescent="0.35">
      <c r="D158" s="53"/>
      <c r="E158" s="53"/>
      <c r="F158" s="18"/>
      <c r="G158" s="53"/>
      <c r="H158" s="53"/>
      <c r="I158" s="53"/>
      <c r="J158" s="53"/>
      <c r="K158" s="53"/>
      <c r="L158" s="53"/>
      <c r="N158" s="42"/>
      <c r="O158" s="4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4:52" s="10" customFormat="1" x14ac:dyDescent="0.35">
      <c r="D159" s="55"/>
      <c r="E159" s="55"/>
      <c r="F159" s="20"/>
      <c r="G159" s="55"/>
      <c r="H159" s="55"/>
      <c r="I159" s="55"/>
      <c r="J159" s="55"/>
      <c r="K159" s="55"/>
      <c r="L159" s="55"/>
      <c r="N159" s="42"/>
      <c r="O159" s="4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4:52" s="10" customFormat="1" ht="26.25" x14ac:dyDescent="0.35">
      <c r="D160" s="53"/>
      <c r="E160" s="53"/>
      <c r="F160" s="18"/>
      <c r="G160" s="53"/>
      <c r="H160" s="53"/>
      <c r="I160" s="53"/>
      <c r="J160" s="53"/>
      <c r="K160" s="53"/>
      <c r="L160" s="53"/>
      <c r="N160" s="42"/>
      <c r="O160" s="4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</row>
    <row r="161" spans="4:52" s="10" customFormat="1" x14ac:dyDescent="0.35">
      <c r="D161" s="55"/>
      <c r="E161" s="55"/>
      <c r="F161" s="20"/>
      <c r="G161" s="55"/>
      <c r="H161" s="55"/>
      <c r="I161" s="55"/>
      <c r="J161" s="55"/>
      <c r="K161" s="55"/>
      <c r="L161" s="55"/>
      <c r="N161" s="42"/>
      <c r="O161" s="4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</row>
    <row r="162" spans="4:52" s="10" customFormat="1" ht="26.25" x14ac:dyDescent="0.35">
      <c r="D162" s="53"/>
      <c r="E162" s="53"/>
      <c r="F162" s="18"/>
      <c r="G162" s="53"/>
      <c r="H162" s="53"/>
      <c r="I162" s="53"/>
      <c r="J162" s="53"/>
      <c r="K162" s="53"/>
      <c r="L162" s="53"/>
      <c r="N162" s="42"/>
      <c r="O162" s="4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</row>
    <row r="163" spans="4:52" s="10" customFormat="1" x14ac:dyDescent="0.35">
      <c r="D163" s="55"/>
      <c r="E163" s="55"/>
      <c r="F163" s="20"/>
      <c r="G163" s="55"/>
      <c r="H163" s="55"/>
      <c r="I163" s="55"/>
      <c r="J163" s="55"/>
      <c r="K163" s="55"/>
      <c r="L163" s="55"/>
      <c r="N163" s="42"/>
      <c r="O163" s="4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4:52" s="10" customFormat="1" ht="26.25" x14ac:dyDescent="0.35">
      <c r="D164" s="53"/>
      <c r="E164" s="53"/>
      <c r="F164" s="18"/>
      <c r="G164" s="53"/>
      <c r="H164" s="53"/>
      <c r="I164" s="53"/>
      <c r="J164" s="53"/>
      <c r="K164" s="53"/>
      <c r="L164" s="53"/>
      <c r="N164" s="42"/>
      <c r="O164" s="4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</row>
    <row r="165" spans="4:52" s="10" customFormat="1" x14ac:dyDescent="0.35">
      <c r="D165" s="55"/>
      <c r="E165" s="55"/>
      <c r="F165" s="20"/>
      <c r="G165" s="55"/>
      <c r="H165" s="55"/>
      <c r="I165" s="55"/>
      <c r="J165" s="55"/>
      <c r="K165" s="55"/>
      <c r="L165" s="55"/>
      <c r="N165" s="42"/>
      <c r="O165" s="4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</row>
    <row r="166" spans="4:52" s="10" customFormat="1" ht="26.25" x14ac:dyDescent="0.35">
      <c r="D166" s="53"/>
      <c r="E166" s="53"/>
      <c r="F166" s="18"/>
      <c r="G166" s="53"/>
      <c r="H166" s="53"/>
      <c r="I166" s="53"/>
      <c r="J166" s="53"/>
      <c r="K166" s="53"/>
      <c r="L166" s="53"/>
      <c r="N166" s="42"/>
      <c r="O166" s="4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</row>
    <row r="167" spans="4:52" s="10" customFormat="1" x14ac:dyDescent="0.35">
      <c r="D167" s="55"/>
      <c r="E167" s="55"/>
      <c r="F167" s="20"/>
      <c r="G167" s="55"/>
      <c r="H167" s="55"/>
      <c r="I167" s="55"/>
      <c r="J167" s="55"/>
      <c r="K167" s="55"/>
      <c r="L167" s="55"/>
      <c r="N167" s="42"/>
      <c r="O167" s="4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</row>
    <row r="168" spans="4:52" s="10" customFormat="1" ht="26.25" x14ac:dyDescent="0.35">
      <c r="D168" s="53"/>
      <c r="E168" s="53"/>
      <c r="F168" s="18"/>
      <c r="G168" s="53"/>
      <c r="H168" s="53"/>
      <c r="I168" s="53"/>
      <c r="J168" s="53"/>
      <c r="K168" s="53"/>
      <c r="L168" s="53"/>
      <c r="N168" s="42"/>
      <c r="O168" s="4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</row>
    <row r="169" spans="4:52" s="10" customFormat="1" x14ac:dyDescent="0.35">
      <c r="D169" s="55"/>
      <c r="E169" s="55"/>
      <c r="F169" s="20"/>
      <c r="G169" s="55"/>
      <c r="H169" s="55"/>
      <c r="I169" s="55"/>
      <c r="J169" s="55"/>
      <c r="K169" s="55"/>
      <c r="L169" s="55"/>
      <c r="N169" s="42"/>
      <c r="O169" s="4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</row>
    <row r="170" spans="4:52" s="10" customFormat="1" ht="26.25" x14ac:dyDescent="0.35">
      <c r="D170" s="53"/>
      <c r="E170" s="53"/>
      <c r="F170" s="18"/>
      <c r="G170" s="53"/>
      <c r="H170" s="53"/>
      <c r="I170" s="53"/>
      <c r="J170" s="53"/>
      <c r="K170" s="53"/>
      <c r="L170" s="53"/>
      <c r="N170" s="42"/>
      <c r="O170" s="4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</row>
    <row r="171" spans="4:52" s="10" customFormat="1" x14ac:dyDescent="0.35">
      <c r="D171" s="55"/>
      <c r="E171" s="55"/>
      <c r="F171" s="20"/>
      <c r="G171" s="55"/>
      <c r="H171" s="55"/>
      <c r="I171" s="55"/>
      <c r="J171" s="55"/>
      <c r="K171" s="55"/>
      <c r="L171" s="55"/>
      <c r="N171" s="42"/>
      <c r="O171" s="4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4:52" s="10" customFormat="1" ht="26.25" x14ac:dyDescent="0.35">
      <c r="D172" s="53"/>
      <c r="E172" s="53"/>
      <c r="F172" s="18"/>
      <c r="G172" s="53"/>
      <c r="H172" s="53"/>
      <c r="I172" s="53"/>
      <c r="J172" s="53"/>
      <c r="K172" s="53"/>
      <c r="L172" s="53"/>
      <c r="N172" s="42"/>
      <c r="O172" s="43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</row>
    <row r="173" spans="4:52" s="10" customFormat="1" x14ac:dyDescent="0.35">
      <c r="D173" s="55"/>
      <c r="E173" s="55"/>
      <c r="F173" s="20"/>
      <c r="G173" s="55"/>
      <c r="H173" s="55"/>
      <c r="I173" s="55"/>
      <c r="J173" s="55"/>
      <c r="K173" s="55"/>
      <c r="L173" s="55"/>
      <c r="N173" s="42"/>
      <c r="O173" s="43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</row>
    <row r="174" spans="4:52" s="10" customFormat="1" ht="26.25" x14ac:dyDescent="0.35">
      <c r="D174" s="53"/>
      <c r="E174" s="53"/>
      <c r="F174" s="18"/>
      <c r="G174" s="53"/>
      <c r="H174" s="53"/>
      <c r="I174" s="53"/>
      <c r="J174" s="53"/>
      <c r="K174" s="53"/>
      <c r="L174" s="53"/>
      <c r="N174" s="42"/>
      <c r="O174" s="4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</row>
    <row r="175" spans="4:52" s="10" customFormat="1" x14ac:dyDescent="0.35">
      <c r="D175" s="55"/>
      <c r="E175" s="55"/>
      <c r="F175" s="20"/>
      <c r="G175" s="55"/>
      <c r="H175" s="55"/>
      <c r="I175" s="55"/>
      <c r="J175" s="55"/>
      <c r="K175" s="55"/>
      <c r="L175" s="55"/>
      <c r="N175" s="42"/>
      <c r="O175" s="43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</row>
    <row r="176" spans="4:52" s="10" customFormat="1" ht="26.25" x14ac:dyDescent="0.35">
      <c r="D176" s="53"/>
      <c r="E176" s="53"/>
      <c r="F176" s="18"/>
      <c r="G176" s="53"/>
      <c r="H176" s="53"/>
      <c r="I176" s="53"/>
      <c r="J176" s="53"/>
      <c r="K176" s="53"/>
      <c r="L176" s="53"/>
      <c r="N176" s="42"/>
      <c r="O176" s="4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</row>
    <row r="177" spans="4:52" s="10" customFormat="1" x14ac:dyDescent="0.35">
      <c r="D177" s="55"/>
      <c r="E177" s="55"/>
      <c r="F177" s="20"/>
      <c r="G177" s="55"/>
      <c r="H177" s="55"/>
      <c r="I177" s="55"/>
      <c r="J177" s="55"/>
      <c r="K177" s="55"/>
      <c r="L177" s="55"/>
      <c r="N177" s="42"/>
      <c r="O177" s="4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</row>
    <row r="178" spans="4:52" s="10" customFormat="1" ht="26.25" x14ac:dyDescent="0.35">
      <c r="D178" s="53"/>
      <c r="E178" s="53"/>
      <c r="F178" s="18"/>
      <c r="G178" s="53"/>
      <c r="H178" s="53"/>
      <c r="I178" s="53"/>
      <c r="J178" s="53"/>
      <c r="K178" s="53"/>
      <c r="L178" s="53"/>
      <c r="N178" s="42"/>
      <c r="O178" s="4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</row>
    <row r="179" spans="4:52" s="10" customFormat="1" x14ac:dyDescent="0.35">
      <c r="D179" s="55"/>
      <c r="E179" s="55"/>
      <c r="F179" s="20"/>
      <c r="G179" s="55"/>
      <c r="H179" s="55"/>
      <c r="I179" s="55"/>
      <c r="J179" s="55"/>
      <c r="K179" s="55"/>
      <c r="L179" s="55"/>
      <c r="N179" s="42"/>
      <c r="O179" s="4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4:52" s="10" customFormat="1" ht="26.25" x14ac:dyDescent="0.35">
      <c r="D180" s="53"/>
      <c r="E180" s="53"/>
      <c r="F180" s="18"/>
      <c r="G180" s="53"/>
      <c r="H180" s="53"/>
      <c r="I180" s="53"/>
      <c r="J180" s="53"/>
      <c r="K180" s="53"/>
      <c r="L180" s="53"/>
      <c r="N180" s="42"/>
      <c r="O180" s="4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</row>
    <row r="181" spans="4:52" s="10" customFormat="1" x14ac:dyDescent="0.35">
      <c r="D181" s="55"/>
      <c r="E181" s="55"/>
      <c r="F181" s="20"/>
      <c r="G181" s="55"/>
      <c r="H181" s="55"/>
      <c r="I181" s="55"/>
      <c r="J181" s="55"/>
      <c r="K181" s="55"/>
      <c r="L181" s="55"/>
      <c r="N181" s="42"/>
      <c r="O181" s="4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</row>
    <row r="182" spans="4:52" s="10" customFormat="1" ht="26.25" x14ac:dyDescent="0.35">
      <c r="D182" s="53"/>
      <c r="E182" s="53"/>
      <c r="F182" s="18"/>
      <c r="G182" s="53"/>
      <c r="H182" s="53"/>
      <c r="I182" s="53"/>
      <c r="J182" s="53"/>
      <c r="K182" s="53"/>
      <c r="L182" s="53"/>
      <c r="N182" s="42"/>
      <c r="O182" s="4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4:52" s="10" customFormat="1" x14ac:dyDescent="0.35">
      <c r="D183" s="55"/>
      <c r="E183" s="55"/>
      <c r="F183" s="20"/>
      <c r="G183" s="55"/>
      <c r="H183" s="55"/>
      <c r="I183" s="55"/>
      <c r="J183" s="55"/>
      <c r="K183" s="55"/>
      <c r="L183" s="55"/>
      <c r="N183" s="42"/>
      <c r="O183" s="4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4:52" s="10" customFormat="1" ht="26.25" x14ac:dyDescent="0.35">
      <c r="D184" s="53"/>
      <c r="E184" s="53"/>
      <c r="F184" s="18"/>
      <c r="G184" s="53"/>
      <c r="H184" s="53"/>
      <c r="I184" s="53"/>
      <c r="J184" s="53"/>
      <c r="K184" s="53"/>
      <c r="L184" s="53"/>
      <c r="N184" s="42"/>
      <c r="O184" s="4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4:52" s="10" customFormat="1" x14ac:dyDescent="0.35">
      <c r="D185" s="55"/>
      <c r="E185" s="55"/>
      <c r="F185" s="20"/>
      <c r="G185" s="55"/>
      <c r="H185" s="55"/>
      <c r="I185" s="55"/>
      <c r="J185" s="55"/>
      <c r="K185" s="55"/>
      <c r="L185" s="55"/>
      <c r="N185" s="42"/>
      <c r="O185" s="4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4:52" s="10" customFormat="1" ht="26.25" x14ac:dyDescent="0.35">
      <c r="D186" s="53"/>
      <c r="E186" s="53"/>
      <c r="F186" s="18"/>
      <c r="G186" s="53"/>
      <c r="H186" s="53"/>
      <c r="I186" s="53"/>
      <c r="J186" s="53"/>
      <c r="K186" s="53"/>
      <c r="L186" s="53"/>
      <c r="N186" s="42"/>
      <c r="O186" s="43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4:52" s="10" customFormat="1" x14ac:dyDescent="0.35">
      <c r="D187" s="55"/>
      <c r="E187" s="55"/>
      <c r="F187" s="20"/>
      <c r="G187" s="55"/>
      <c r="H187" s="55"/>
      <c r="I187" s="55"/>
      <c r="J187" s="55"/>
      <c r="K187" s="55"/>
      <c r="L187" s="55"/>
      <c r="N187" s="42"/>
      <c r="O187" s="4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4:52" s="10" customFormat="1" ht="26.25" x14ac:dyDescent="0.35">
      <c r="D188" s="53"/>
      <c r="E188" s="53"/>
      <c r="F188" s="18"/>
      <c r="G188" s="53"/>
      <c r="H188" s="53"/>
      <c r="I188" s="53"/>
      <c r="J188" s="53"/>
      <c r="K188" s="53"/>
      <c r="L188" s="53"/>
      <c r="N188" s="42"/>
      <c r="O188" s="4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4:52" s="10" customFormat="1" x14ac:dyDescent="0.35">
      <c r="D189" s="55"/>
      <c r="E189" s="55"/>
      <c r="F189" s="20"/>
      <c r="G189" s="55"/>
      <c r="H189" s="55"/>
      <c r="I189" s="55"/>
      <c r="J189" s="55"/>
      <c r="K189" s="55"/>
      <c r="L189" s="55"/>
      <c r="N189" s="42"/>
      <c r="O189" s="4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4:52" s="10" customFormat="1" ht="26.25" x14ac:dyDescent="0.35">
      <c r="D190" s="53"/>
      <c r="E190" s="53"/>
      <c r="F190" s="18"/>
      <c r="G190" s="53"/>
      <c r="H190" s="53"/>
      <c r="I190" s="53"/>
      <c r="J190" s="53"/>
      <c r="K190" s="53"/>
      <c r="L190" s="53"/>
      <c r="N190" s="42"/>
      <c r="O190" s="4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</row>
    <row r="191" spans="4:52" s="10" customFormat="1" x14ac:dyDescent="0.35">
      <c r="D191" s="55"/>
      <c r="E191" s="55"/>
      <c r="F191" s="20"/>
      <c r="G191" s="55"/>
      <c r="H191" s="55"/>
      <c r="I191" s="55"/>
      <c r="J191" s="55"/>
      <c r="K191" s="55"/>
      <c r="L191" s="55"/>
      <c r="N191" s="42"/>
      <c r="O191" s="4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4:52" s="10" customFormat="1" ht="26.25" x14ac:dyDescent="0.35">
      <c r="D192" s="53"/>
      <c r="E192" s="53"/>
      <c r="F192" s="18"/>
      <c r="G192" s="53"/>
      <c r="H192" s="53"/>
      <c r="I192" s="53"/>
      <c r="J192" s="53"/>
      <c r="K192" s="53"/>
      <c r="L192" s="53"/>
      <c r="N192" s="42"/>
      <c r="O192" s="4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4:52" s="10" customFormat="1" x14ac:dyDescent="0.35">
      <c r="D193" s="55"/>
      <c r="E193" s="55"/>
      <c r="F193" s="20"/>
      <c r="G193" s="55"/>
      <c r="H193" s="55"/>
      <c r="I193" s="55"/>
      <c r="J193" s="55"/>
      <c r="K193" s="55"/>
      <c r="L193" s="55"/>
      <c r="N193" s="42"/>
      <c r="O193" s="4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</row>
    <row r="194" spans="4:52" s="10" customFormat="1" ht="26.25" x14ac:dyDescent="0.35">
      <c r="D194" s="53"/>
      <c r="E194" s="53"/>
      <c r="F194" s="18"/>
      <c r="G194" s="53"/>
      <c r="H194" s="53"/>
      <c r="I194" s="53"/>
      <c r="J194" s="53"/>
      <c r="K194" s="53"/>
      <c r="L194" s="53"/>
      <c r="N194" s="42"/>
      <c r="O194" s="4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</row>
    <row r="195" spans="4:52" s="10" customFormat="1" x14ac:dyDescent="0.35">
      <c r="D195" s="55"/>
      <c r="E195" s="55"/>
      <c r="F195" s="20"/>
      <c r="G195" s="55"/>
      <c r="H195" s="55"/>
      <c r="I195" s="55"/>
      <c r="J195" s="55"/>
      <c r="K195" s="55"/>
      <c r="L195" s="55"/>
      <c r="N195" s="42"/>
      <c r="O195" s="4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4:52" ht="26.25" x14ac:dyDescent="0.35">
      <c r="D196" s="2"/>
      <c r="E196" s="2"/>
      <c r="F196" s="18"/>
      <c r="G196" s="2"/>
      <c r="H196" s="2"/>
      <c r="I196" s="2"/>
      <c r="J196" s="2"/>
      <c r="K196" s="2"/>
      <c r="L196" s="2"/>
    </row>
    <row r="197" spans="4:52" x14ac:dyDescent="0.35">
      <c r="D197" s="3"/>
      <c r="E197" s="3"/>
      <c r="F197" s="20"/>
      <c r="G197" s="3"/>
      <c r="H197" s="3"/>
      <c r="I197" s="3"/>
      <c r="J197" s="3"/>
      <c r="K197" s="3"/>
      <c r="L197" s="3"/>
    </row>
    <row r="198" spans="4:52" ht="26.25" x14ac:dyDescent="0.35">
      <c r="D198" s="2"/>
      <c r="E198" s="2"/>
      <c r="F198" s="18"/>
      <c r="G198" s="2"/>
      <c r="H198" s="2"/>
      <c r="I198" s="2"/>
      <c r="J198" s="2"/>
      <c r="K198" s="2"/>
      <c r="L198" s="2"/>
    </row>
    <row r="199" spans="4:52" x14ac:dyDescent="0.35">
      <c r="D199" s="3"/>
      <c r="E199" s="3"/>
      <c r="F199" s="20"/>
      <c r="G199" s="3"/>
      <c r="H199" s="3"/>
      <c r="I199" s="3"/>
      <c r="J199" s="3"/>
      <c r="K199" s="3"/>
      <c r="L199" s="3"/>
    </row>
    <row r="200" spans="4:52" ht="26.25" x14ac:dyDescent="0.35">
      <c r="D200" s="2"/>
      <c r="E200" s="2"/>
      <c r="F200" s="18"/>
      <c r="G200" s="2"/>
      <c r="H200" s="2"/>
      <c r="I200" s="2"/>
      <c r="J200" s="2"/>
      <c r="K200" s="2"/>
      <c r="L200" s="2"/>
    </row>
    <row r="201" spans="4:52" x14ac:dyDescent="0.35">
      <c r="D201" s="3"/>
      <c r="E201" s="3"/>
      <c r="F201" s="20"/>
      <c r="G201" s="3"/>
      <c r="H201" s="3"/>
      <c r="I201" s="3"/>
      <c r="J201" s="3"/>
      <c r="K201" s="3"/>
      <c r="L201" s="3"/>
    </row>
    <row r="202" spans="4:52" ht="26.25" x14ac:dyDescent="0.35">
      <c r="D202" s="2"/>
      <c r="E202" s="2"/>
      <c r="F202" s="18"/>
      <c r="G202" s="2"/>
      <c r="H202" s="2"/>
      <c r="I202" s="2"/>
      <c r="J202" s="2"/>
      <c r="K202" s="2"/>
      <c r="L202" s="2"/>
    </row>
    <row r="203" spans="4:52" x14ac:dyDescent="0.35">
      <c r="D203" s="3"/>
      <c r="E203" s="3"/>
      <c r="F203" s="20"/>
      <c r="G203" s="3"/>
      <c r="H203" s="3"/>
      <c r="I203" s="3"/>
      <c r="J203" s="3"/>
      <c r="K203" s="3"/>
      <c r="L203" s="3"/>
    </row>
    <row r="204" spans="4:52" ht="26.25" x14ac:dyDescent="0.35">
      <c r="D204" s="2"/>
      <c r="E204" s="2"/>
      <c r="F204" s="18"/>
      <c r="G204" s="2"/>
      <c r="H204" s="2"/>
      <c r="I204" s="2"/>
      <c r="J204" s="2"/>
      <c r="K204" s="2"/>
      <c r="L204" s="2"/>
    </row>
    <row r="205" spans="4:52" x14ac:dyDescent="0.35">
      <c r="D205" s="3"/>
      <c r="E205" s="3"/>
      <c r="F205" s="20"/>
      <c r="G205" s="3"/>
      <c r="H205" s="3"/>
      <c r="I205" s="3"/>
      <c r="J205" s="3"/>
      <c r="K205" s="3"/>
      <c r="L205" s="3"/>
    </row>
    <row r="206" spans="4:52" ht="26.25" x14ac:dyDescent="0.35">
      <c r="D206" s="2"/>
      <c r="E206" s="2"/>
      <c r="F206" s="18"/>
      <c r="G206" s="2"/>
      <c r="H206" s="2"/>
      <c r="I206" s="2"/>
      <c r="J206" s="2"/>
      <c r="K206" s="2"/>
      <c r="L206" s="2"/>
    </row>
    <row r="207" spans="4:52" x14ac:dyDescent="0.35">
      <c r="D207" s="3"/>
      <c r="E207" s="3"/>
      <c r="F207" s="20"/>
      <c r="G207" s="3"/>
      <c r="H207" s="3"/>
      <c r="I207" s="3"/>
      <c r="J207" s="3"/>
      <c r="K207" s="3"/>
      <c r="L207" s="3"/>
    </row>
    <row r="208" spans="4:52" ht="26.25" x14ac:dyDescent="0.35">
      <c r="D208" s="2"/>
      <c r="E208" s="2"/>
      <c r="F208" s="18"/>
      <c r="G208" s="2"/>
      <c r="H208" s="2"/>
      <c r="I208" s="2"/>
      <c r="J208" s="2"/>
      <c r="K208" s="2"/>
      <c r="L208" s="2"/>
    </row>
    <row r="209" spans="4:12" x14ac:dyDescent="0.35">
      <c r="D209" s="3"/>
      <c r="E209" s="3"/>
      <c r="F209" s="20"/>
      <c r="G209" s="3"/>
      <c r="H209" s="3"/>
      <c r="I209" s="3"/>
      <c r="J209" s="3"/>
      <c r="K209" s="3"/>
      <c r="L209" s="3"/>
    </row>
    <row r="210" spans="4:12" ht="26.25" x14ac:dyDescent="0.35">
      <c r="D210" s="2"/>
      <c r="E210" s="2"/>
      <c r="F210" s="18"/>
      <c r="G210" s="2"/>
      <c r="H210" s="2"/>
      <c r="I210" s="2"/>
      <c r="J210" s="2"/>
      <c r="K210" s="2"/>
      <c r="L210" s="2"/>
    </row>
    <row r="211" spans="4:12" x14ac:dyDescent="0.35">
      <c r="D211" s="3"/>
      <c r="E211" s="3"/>
      <c r="F211" s="20"/>
      <c r="G211" s="3"/>
      <c r="H211" s="3"/>
      <c r="I211" s="3"/>
      <c r="J211" s="3"/>
      <c r="K211" s="3"/>
      <c r="L211" s="3"/>
    </row>
    <row r="212" spans="4:12" ht="26.25" x14ac:dyDescent="0.35">
      <c r="D212" s="2"/>
      <c r="E212" s="2"/>
      <c r="F212" s="18"/>
      <c r="G212" s="2"/>
      <c r="H212" s="2"/>
      <c r="I212" s="2"/>
      <c r="J212" s="2"/>
      <c r="K212" s="2"/>
      <c r="L212" s="2"/>
    </row>
    <row r="213" spans="4:12" x14ac:dyDescent="0.35">
      <c r="D213" s="3"/>
      <c r="E213" s="3"/>
      <c r="F213" s="20"/>
      <c r="G213" s="3"/>
      <c r="H213" s="3"/>
      <c r="I213" s="3"/>
      <c r="J213" s="3"/>
      <c r="K213" s="3"/>
      <c r="L213" s="3"/>
    </row>
    <row r="214" spans="4:12" ht="26.25" x14ac:dyDescent="0.35">
      <c r="D214" s="2"/>
      <c r="E214" s="2"/>
      <c r="F214" s="18"/>
      <c r="G214" s="2"/>
      <c r="H214" s="2"/>
      <c r="I214" s="2"/>
      <c r="J214" s="2"/>
      <c r="K214" s="2"/>
      <c r="L214" s="2"/>
    </row>
    <row r="215" spans="4:12" x14ac:dyDescent="0.35">
      <c r="D215" s="3"/>
      <c r="E215" s="3"/>
      <c r="F215" s="20"/>
      <c r="G215" s="3"/>
      <c r="H215" s="3"/>
      <c r="I215" s="3"/>
      <c r="J215" s="3"/>
      <c r="K215" s="3"/>
      <c r="L215" s="3"/>
    </row>
    <row r="216" spans="4:12" ht="26.25" x14ac:dyDescent="0.35">
      <c r="D216" s="2"/>
      <c r="E216" s="2"/>
      <c r="F216" s="18"/>
      <c r="G216" s="2"/>
      <c r="H216" s="2"/>
      <c r="I216" s="2"/>
      <c r="J216" s="2"/>
      <c r="K216" s="2"/>
      <c r="L216" s="2"/>
    </row>
  </sheetData>
  <sortState ref="A14:MK81">
    <sortCondition ref="A14:A81"/>
  </sortState>
  <mergeCells count="4">
    <mergeCell ref="B9:N9"/>
    <mergeCell ref="B10:N10"/>
    <mergeCell ref="A11:M11"/>
    <mergeCell ref="A12:M12"/>
  </mergeCells>
  <pageMargins left="2.1" right="0.23622047244094491" top="0.74803149606299213" bottom="0.74803149606299213" header="0.31496062992125984" footer="0.31496062992125984"/>
  <pageSetup paperSize="5" scale="48" orientation="landscape" r:id="rId1"/>
  <rowBreaks count="2" manualBreakCount="2">
    <brk id="47" max="12" man="1"/>
    <brk id="6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ABRIL 2023</vt:lpstr>
      <vt:lpstr>'PAGO SUPLIDORES  ABRIL 2023'!Área_de_impresión</vt:lpstr>
      <vt:lpstr>'PAGO SUPLIDORES  ABRIL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2023-05-16T19:05:16Z</cp:lastPrinted>
  <dcterms:created xsi:type="dcterms:W3CDTF">2018-01-16T14:53:14Z</dcterms:created>
  <dcterms:modified xsi:type="dcterms:W3CDTF">2023-05-16T19:05:20Z</dcterms:modified>
</cp:coreProperties>
</file>