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05" yWindow="-105" windowWidth="15600" windowHeight="11760" tabRatio="599"/>
  </bookViews>
  <sheets>
    <sheet name="PAGO SUPLIDORES  JULIO 2023" sheetId="22" r:id="rId1"/>
  </sheets>
  <definedNames>
    <definedName name="_xlnm.Print_Area" localSheetId="0">'PAGO SUPLIDORES  JULIO 2023'!$A$1:$M$77</definedName>
    <definedName name="_xlnm.Print_Titles" localSheetId="0">'PAGO SUPLIDORES  JULIO 2023'!$1:$13</definedName>
  </definedNames>
  <calcPr calcId="145621"/>
</workbook>
</file>

<file path=xl/calcChain.xml><?xml version="1.0" encoding="utf-8"?>
<calcChain xmlns="http://schemas.openxmlformats.org/spreadsheetml/2006/main">
  <c r="M15" i="22" l="1"/>
  <c r="M16" i="22"/>
  <c r="M17" i="22"/>
  <c r="M18" i="22"/>
  <c r="M19" i="22"/>
  <c r="M20" i="22"/>
  <c r="M21" i="22"/>
  <c r="M22" i="22"/>
  <c r="M23" i="22"/>
  <c r="M24" i="22"/>
  <c r="M25" i="22"/>
  <c r="M26" i="22"/>
  <c r="M27" i="22"/>
  <c r="M28" i="22"/>
  <c r="M29" i="22"/>
  <c r="M30" i="22"/>
  <c r="M31" i="22"/>
  <c r="M32" i="22"/>
  <c r="M33" i="22"/>
  <c r="M34" i="22"/>
  <c r="M35" i="22"/>
  <c r="M36" i="22"/>
  <c r="M37" i="22"/>
  <c r="M38" i="22"/>
  <c r="M39" i="22"/>
  <c r="M40" i="22"/>
  <c r="M41" i="22"/>
  <c r="M42" i="22"/>
  <c r="M43" i="22"/>
  <c r="M44" i="22"/>
  <c r="M45" i="22"/>
  <c r="M46" i="22"/>
  <c r="M47" i="22"/>
  <c r="M48" i="22"/>
  <c r="M49" i="22"/>
  <c r="M50" i="22"/>
  <c r="M51" i="22"/>
  <c r="M52" i="22"/>
  <c r="M53" i="22"/>
  <c r="M54" i="22"/>
  <c r="M55" i="22"/>
  <c r="M56" i="22"/>
  <c r="M57" i="22"/>
  <c r="M58" i="22"/>
  <c r="M59" i="22"/>
  <c r="M60" i="22"/>
  <c r="M61" i="22"/>
  <c r="M62" i="22"/>
  <c r="M63" i="22"/>
  <c r="M64" i="22"/>
  <c r="M65" i="22"/>
  <c r="M66" i="22"/>
  <c r="M67" i="22"/>
  <c r="M68" i="22"/>
  <c r="M69" i="22"/>
  <c r="M14" i="22"/>
  <c r="N69" i="22" l="1"/>
  <c r="N68" i="22"/>
  <c r="N67" i="22"/>
  <c r="N66" i="22"/>
  <c r="N65" i="22"/>
  <c r="N64" i="22"/>
  <c r="N63" i="22"/>
  <c r="N62" i="22"/>
  <c r="N61" i="22"/>
  <c r="N60" i="22"/>
  <c r="N59" i="22"/>
  <c r="N58" i="22"/>
  <c r="N57" i="22"/>
  <c r="N56" i="22"/>
  <c r="N55" i="22"/>
  <c r="N54" i="22"/>
  <c r="N53" i="22"/>
  <c r="N52" i="22"/>
  <c r="N51" i="22"/>
  <c r="N50" i="22"/>
  <c r="N49" i="22"/>
  <c r="N48" i="22"/>
  <c r="N47" i="22"/>
  <c r="N46" i="22"/>
  <c r="N45" i="22"/>
  <c r="N44" i="22"/>
  <c r="N43" i="22"/>
  <c r="N42" i="22"/>
  <c r="N41" i="22"/>
  <c r="N40" i="22"/>
  <c r="N39" i="22"/>
  <c r="N38" i="22"/>
  <c r="N37" i="22"/>
  <c r="N36" i="22"/>
  <c r="N35" i="22"/>
  <c r="N34" i="22"/>
  <c r="N33" i="22"/>
  <c r="N32" i="22"/>
  <c r="N31" i="22"/>
  <c r="N30" i="22"/>
  <c r="N29" i="22"/>
  <c r="N28" i="22"/>
  <c r="N27" i="22"/>
  <c r="N26" i="22"/>
  <c r="N25" i="22"/>
  <c r="N24" i="22"/>
  <c r="N23" i="22"/>
  <c r="N22" i="22"/>
  <c r="N21" i="22"/>
  <c r="N20" i="22"/>
  <c r="N19" i="22"/>
  <c r="N18" i="22"/>
  <c r="N17" i="22"/>
  <c r="N16" i="22"/>
  <c r="N15" i="22"/>
  <c r="N14" i="22"/>
  <c r="L70" i="22" l="1"/>
  <c r="K70" i="22"/>
  <c r="M70" i="22" l="1"/>
  <c r="N70" i="22" l="1"/>
</calcChain>
</file>

<file path=xl/sharedStrings.xml><?xml version="1.0" encoding="utf-8"?>
<sst xmlns="http://schemas.openxmlformats.org/spreadsheetml/2006/main" count="295" uniqueCount="258">
  <si>
    <t>PROVEEDOR</t>
  </si>
  <si>
    <t>FECHA DE FACTURA</t>
  </si>
  <si>
    <t>CONCEPTO</t>
  </si>
  <si>
    <t>NO. DE FACTURA</t>
  </si>
  <si>
    <t>PREPARADO POR:</t>
  </si>
  <si>
    <t xml:space="preserve">Lic. Yenny Acosta </t>
  </si>
  <si>
    <t>Enc. Division de Contabilidad</t>
  </si>
  <si>
    <t>REVISADO POR:</t>
  </si>
  <si>
    <t>Lic. Sarah de la Rosa</t>
  </si>
  <si>
    <t>Enc. Departamento Financiero</t>
  </si>
  <si>
    <t xml:space="preserve">FACTURA NCF </t>
  </si>
  <si>
    <t>NO. LIBRAMIENTO</t>
  </si>
  <si>
    <t>TOTAL</t>
  </si>
  <si>
    <t>CODIA</t>
  </si>
  <si>
    <t>RETENCION ISR</t>
  </si>
  <si>
    <t>RETENCION ISR-ITBIS</t>
  </si>
  <si>
    <t>TOTAL PAGADO  BRUTO RD$</t>
  </si>
  <si>
    <t xml:space="preserve"> TOTAL PAGADO NETO  RD$</t>
  </si>
  <si>
    <t>PAGOS A SUPLIDORES</t>
  </si>
  <si>
    <t>OFICINA NACIONAL DE LA PROPIEDAD INDUSTRIAL</t>
  </si>
  <si>
    <t>Ministerio de Industria, Comercio y Mipymes</t>
  </si>
  <si>
    <t>MARINO RAMIREZ GRULLON</t>
  </si>
  <si>
    <t>HUASCAR ANTONIO TAVAREZ GUZMAN</t>
  </si>
  <si>
    <t>MIGUEL ANGEL MENDEZ MOQUETE</t>
  </si>
  <si>
    <t>N/A</t>
  </si>
  <si>
    <t>BDO ESENFA, S.R.L.</t>
  </si>
  <si>
    <t>ARGICO, S.A.S.</t>
  </si>
  <si>
    <t>PRODUCTORA LEDESMA G, E.I.R.L.</t>
  </si>
  <si>
    <t>CECOMSA, S.R.L.</t>
  </si>
  <si>
    <t>DITA SERVICES, S.R.L.</t>
  </si>
  <si>
    <t>YONA YONEL DIESEL, S.R.L.</t>
  </si>
  <si>
    <t>EDENORTE DOMINICANA, S. A.</t>
  </si>
  <si>
    <t>GRUPO HICIANO GRUHINC, S.R.L.</t>
  </si>
  <si>
    <t>EROLAS, S.R.L.</t>
  </si>
  <si>
    <t>SEGURO NACIONAL DE SALUD</t>
  </si>
  <si>
    <t>01-00010</t>
  </si>
  <si>
    <t>B1500000055</t>
  </si>
  <si>
    <t>GRUPO VERTICAL, S.R.L.</t>
  </si>
  <si>
    <t>SERVICIO DE REMOZAMIENTO DE MOBILIARIO DEL AREA DE COCINA , DESINTALACION , SUMINISTRO E INSTALACION  DE ENCIMERA Y FREGADERO ACTUAL EN LA OFICINA ONAPI REGIONAL ESTE</t>
  </si>
  <si>
    <t>1360-1</t>
  </si>
  <si>
    <t>B1500002022</t>
  </si>
  <si>
    <t>CANTADRIA BRAND REPRESENTATIVE , S.R.L.</t>
  </si>
  <si>
    <t>SERVICIO DE CATERING PARA DIFERENTES ACTIVIDADES , CONFERENCIA MAGISTRAL DEL XX ANIVERSARIO DE LA OFICINA REGIONAL NORTE, FIRMA DE CONVENIO CON LA FUNDACION HEREDEROS DEL FUTURO Y LANZAMIENTO VERANO INNOVADOR  DEL 2023</t>
  </si>
  <si>
    <t>1376-1</t>
  </si>
  <si>
    <t>2023-053</t>
  </si>
  <si>
    <t>B1500000542</t>
  </si>
  <si>
    <t>DISTRIBUIDORA Y SERVICIOS DIVERSOS DISOPE, S.R.L.</t>
  </si>
  <si>
    <t>1387-1</t>
  </si>
  <si>
    <t>0015155</t>
  </si>
  <si>
    <t>B1500000963</t>
  </si>
  <si>
    <t>FL&amp;M COMERCIAL, S.R.L.</t>
  </si>
  <si>
    <t>COMPRA DE ARTICULOS FERRETEROS , CORRESPONDIENTE AL PRIMER TRIMESTRE DEL 2023</t>
  </si>
  <si>
    <t>1397-1</t>
  </si>
  <si>
    <t>B1500000177</t>
  </si>
  <si>
    <t>CENTRO COMERCIAL CORAL MALL</t>
  </si>
  <si>
    <t>SERVICIO DE ENERGIA ELECTRICA Y MANTENIMIENTO A OFICINA REGIONAL ESTE, CORRESPONDIENTE AL MES DE ABRIL DEL  2023</t>
  </si>
  <si>
    <t>1399-1</t>
  </si>
  <si>
    <t>01/06/02023</t>
  </si>
  <si>
    <t>B1500000180</t>
  </si>
  <si>
    <t>SERVICIO DE ENERGIA ELECTRICA Y MANTENIMIENTO A OFICINA REGIONAL ESTE, CORRESPONDIENTE AL MES DE MAYO  DEL  2023</t>
  </si>
  <si>
    <t>SERVICIO DE ENERGIA ELECTRICA Y MANTENIMIENTO A OFICINA REGIONAL ESTE, CORRESPONDIENTE AL MES DE ABRIL DEL 2023</t>
  </si>
  <si>
    <t>1401-1</t>
  </si>
  <si>
    <t>SERVICIO DE ENERGIA ELECTRICA Y MANTENIMIENTO A OFICINA REGIONAL ESTE, CORRESPONDIENTE AL MES DE MAYO  DEL 2023</t>
  </si>
  <si>
    <t>00009474</t>
  </si>
  <si>
    <t>B1500000826</t>
  </si>
  <si>
    <t>ALFA DIGITAL SINGS AND GRAPHICS, S.R.L.</t>
  </si>
  <si>
    <t>COMPRA DE BANNER BROCHURES Y TARJETAS DE INVITACION PARA DIFERENTES ACTIVIDADES DE LA INSTITUCION</t>
  </si>
  <si>
    <t>1410-1</t>
  </si>
  <si>
    <t>FVR0201175</t>
  </si>
  <si>
    <t>B1500001791</t>
  </si>
  <si>
    <t>LABORATORIOS ORBIS, S.A.</t>
  </si>
  <si>
    <t>COMPRA DE BOTELLONES DE AGUA Y FARDOS DE BOTELLITAS, PARA USO DE LA INSTITUCION</t>
  </si>
  <si>
    <t>1413-1</t>
  </si>
  <si>
    <t>B1500000192</t>
  </si>
  <si>
    <t>LITANG INVESTMENTS, S.R.L.</t>
  </si>
  <si>
    <t>1417-1</t>
  </si>
  <si>
    <t>B1500025354</t>
  </si>
  <si>
    <t>SANTO DOMINGO MOTOR COMPANY, S. A.</t>
  </si>
  <si>
    <t>SERVICIO DE MANTENIMIENTO AL VEHICULO NISSAN FRONTIER PARA USO DE LA INSTITUCION</t>
  </si>
  <si>
    <t>1432-1</t>
  </si>
  <si>
    <t>2023-0603</t>
  </si>
  <si>
    <t>B1500000007</t>
  </si>
  <si>
    <t>SERVICIO DE ALMUERZO A COLABORADORES DE ESTA INSTITUCION, CORRESPONDIENTE AL PERIODO DEL  16  AL 31 DE MAYO   DEL 2023</t>
  </si>
  <si>
    <t>1434-1</t>
  </si>
  <si>
    <t>B1500008891</t>
  </si>
  <si>
    <t>SERVICIO DE PLAN COMPLEMENTARIO  DE SALUD DE LOS EMPLEADOS DE ESTA OFICINA CORRESPONDIENTE AL MES DE JULIO DEL 2023</t>
  </si>
  <si>
    <t>1485-1</t>
  </si>
  <si>
    <t>B1500000043</t>
  </si>
  <si>
    <t>SERVICIOS DE ASESORIA JURIDICA CORRESPONDIENTE AL MES DE JUNIO DEL  2023</t>
  </si>
  <si>
    <t>1519-1</t>
  </si>
  <si>
    <t>20</t>
  </si>
  <si>
    <t>B1500000031</t>
  </si>
  <si>
    <t>SERVICIO DE CONSULTORIA TECNICA PARA LA COORDINACION DEL PROCESO DE EXAMEN DE FONDOS DE PATENTES CORRESPONDIENTE AL PERIODO 23 DE MAYO AL 22 DE JUNIO DEL 2023</t>
  </si>
  <si>
    <t>1521-1</t>
  </si>
  <si>
    <t>B-64</t>
  </si>
  <si>
    <t>B1500000072</t>
  </si>
  <si>
    <t>SERVICIO DE ALQUILER DE LOCAL Y MANTENIMIENTO PLAZA COLONIAL SAN FRANCISCO DE MACORIS CORRESPONDIENTE AL MES DE MAYO DEL  2023</t>
  </si>
  <si>
    <t>1522-1</t>
  </si>
  <si>
    <t>B1500000258</t>
  </si>
  <si>
    <t>SERVICIO DE PUBLICIDAD CORRESPONDIENTE AL PERIODO DEL 21 DE MAYO AL 21 DE JUNIO DEL  2023. CONTRATO No.BS-0012057-2022, PUBLICIDAD  INSTITUCIONAL EN EL PROGRAMA  SOBRE LOS HECHOS TRANSMITIDO LOS  VIERNES EN HORARIO DE 11 PM Y  SABADOS  A LA 7 AM  POR EL CANAL 74 DE CLARO</t>
  </si>
  <si>
    <t>1523-1</t>
  </si>
  <si>
    <t>B1500000307</t>
  </si>
  <si>
    <t>VISION  INTEGRAL, S.R.L.</t>
  </si>
  <si>
    <t>1525-1</t>
  </si>
  <si>
    <t>B1500000306</t>
  </si>
  <si>
    <t>1527-1</t>
  </si>
  <si>
    <t>2303-16</t>
  </si>
  <si>
    <t>B1500000008</t>
  </si>
  <si>
    <t>SERVICIO DE ALMUERZO A COLABORADORES CORRESPONDIENTE AL PERIODO DEL 01 AL 15 DE JUNIO DEL 2023</t>
  </si>
  <si>
    <t>1529-1</t>
  </si>
  <si>
    <t>2023-0055</t>
  </si>
  <si>
    <t>B1500000544</t>
  </si>
  <si>
    <t>SERVICIO DE IMPRESION  DE TALONARIOS DESEMBOLSOS, SOBRES MANILAS ENTRE OTROS PARA USO ESTA INSTITUCION</t>
  </si>
  <si>
    <t>1573-1</t>
  </si>
  <si>
    <t>OCP-FCR-00001033</t>
  </si>
  <si>
    <t>OFICINA DE COORDINACION PRESIDENCIAL</t>
  </si>
  <si>
    <t>COMPRA DE BOLETOS AEREOS Y VIATICOS, DICHO PAGO ES POR VIAJE REALIZADO EN LA CIUDAD DE PARIS, FRANCIA, A NOMBRE DE MARIA DOMINGUEZ, LA CUAL SE DESEMPEÑA COMO EXAMINADORA DE FONDO DE SIGNO DISTINTIVO DE ESTA INSTITUCION, LA MISMA ASISTIO AL MASTER EN ALTA GERENCIA PUBLICA, LA CUAL SE LLEVO A CABO DEL 15 AL 22 DE ABRIL DEL  2023</t>
  </si>
  <si>
    <t>1575-1</t>
  </si>
  <si>
    <t>B1500000351</t>
  </si>
  <si>
    <t>TECHCAM COMERCIAL, S.R.L.</t>
  </si>
  <si>
    <t>COMPRAS DE AUDIOVISUALES Y COMPONENTES PARA EL AREA DE COMUNICACIONES DE ESTA INSTITUCION</t>
  </si>
  <si>
    <t>1579-1</t>
  </si>
  <si>
    <t>B1500000099</t>
  </si>
  <si>
    <t>STUDIO MC2 ,E.I.R.L.</t>
  </si>
  <si>
    <t>SERVICIO DE PUBLICIDAD PROGRAMA  ''ESTAS SON LAS MAÑANITAS '' CORRESPONDIENTE AL MES DE ABRIL DEL   2023</t>
  </si>
  <si>
    <t>1581-1</t>
  </si>
  <si>
    <t>200105536</t>
  </si>
  <si>
    <t>B1500002744</t>
  </si>
  <si>
    <t>SERVICIOS E INSTALACIONES TECNICAS. S. A.</t>
  </si>
  <si>
    <t>SERVICIO DE MANTENIMEINTO DE ELEVADOR DE LA INSTITUCION, CORRESPONDIENTE AL MES DE JUNIO DEL 2023</t>
  </si>
  <si>
    <t>1586-1</t>
  </si>
  <si>
    <t>202306943109</t>
  </si>
  <si>
    <t>B1500365809</t>
  </si>
  <si>
    <t>SERVICIO DE ELECTRICIDAD OFICINA REGIONAL NORTE CORRESPONDIENTE AL MES DE JUNIO DEL 2023</t>
  </si>
  <si>
    <t>1588-1</t>
  </si>
  <si>
    <t>B1500365856</t>
  </si>
  <si>
    <t>SERVICIO DE ELECTRICIDAD OFICINA DE SAN FRANCISCO DE MACORIS CORRESPONDIENTE AL MES DE JUNIO DEL 2023</t>
  </si>
  <si>
    <t>1590-1</t>
  </si>
  <si>
    <t>B1500384358</t>
  </si>
  <si>
    <t>EDESUR DOMINICANA, S. A.</t>
  </si>
  <si>
    <t>SERVICIO DE ELECTRICIDAD DE LA OFICINA PRINCIPAL DE LA ONAPI , CORRESPONDIENTE AL MES DE JUNIO DEL 2023</t>
  </si>
  <si>
    <t>1592-1</t>
  </si>
  <si>
    <t>012748</t>
  </si>
  <si>
    <t>B1500000243</t>
  </si>
  <si>
    <t>1594-1</t>
  </si>
  <si>
    <t>012749</t>
  </si>
  <si>
    <t>B1500000244</t>
  </si>
  <si>
    <t>1596-1</t>
  </si>
  <si>
    <t>B1500000260</t>
  </si>
  <si>
    <t>SERVICIO DE PUBLICIDAD CORRESPONDIENTE AL MES DE JUNIO DEL 2023</t>
  </si>
  <si>
    <t>1602-1</t>
  </si>
  <si>
    <t>B1500000949</t>
  </si>
  <si>
    <t xml:space="preserve">TELERADIO AMERICA, S. A. </t>
  </si>
  <si>
    <t>1604-1</t>
  </si>
  <si>
    <t>B1500002456</t>
  </si>
  <si>
    <t>RESTAURANT BOGA BOGA, C. POR A.</t>
  </si>
  <si>
    <t>SERVICIO DE ALMUERZO EL DIA 13 DE JUNIO DEL 2023 PARA SOCIALIZACION DE  AUDITORES, QUE PARTICIPARON EN LA AUDITORIA INTERNA DE LA ONAPI CORRESPONDIENTE AL AÑO  2023</t>
  </si>
  <si>
    <t>1606-1</t>
  </si>
  <si>
    <t>01 -80876</t>
  </si>
  <si>
    <t>B1500003381</t>
  </si>
  <si>
    <t>PUBLICACIONES AHORA, C. POR A.</t>
  </si>
  <si>
    <t>SERVICIO DE IMPRESION DE BOLETIN AL 31 DE MAYO DEL 2023</t>
  </si>
  <si>
    <t>1608-1</t>
  </si>
  <si>
    <t>01 -80894</t>
  </si>
  <si>
    <t>B1500003409</t>
  </si>
  <si>
    <t>SERVICIO DE IMPRESION DE BOLETIN AL 15 DE JUNIO DEL 2023</t>
  </si>
  <si>
    <t>1613-1</t>
  </si>
  <si>
    <t>B1500000257</t>
  </si>
  <si>
    <t>LAURA PATRICIA VALDEZ MERAN</t>
  </si>
  <si>
    <t>SERVICIO DE PUBLICIDAD EN EL PROGRAMA TELEVISIVO ''LAURA EN SOCIEDAD'', CORRESPONDIENTE AL  PERIODO DEL 15 DE ABRIL  AL 15 DE MAYO DEL  2023</t>
  </si>
  <si>
    <t>1622-1</t>
  </si>
  <si>
    <t>SERVICIO DE PUBLICIDAD EN EL PROGRAMA TELEVISIVO ''LAURA EN SOCIEDAD'', CORRESPONDIENTE AL  PERIODO DEL 15 DE MAYO  AL 15 DE JUNIO DEL  2023</t>
  </si>
  <si>
    <t>B1500000215</t>
  </si>
  <si>
    <t>SERVICIO DE PUBLICIDAD EN PROGRAMA TELEVISIVO "MARCO DE REFERENCIA",  CORRESPONDIENTE AL PERIODO DEL 15 DE MAYO AL 15 DE JUNIO DEL  2023</t>
  </si>
  <si>
    <t>1626-1</t>
  </si>
  <si>
    <t>B1500000011</t>
  </si>
  <si>
    <t>JESUS DEL CARMEN BATISTA  CANELA</t>
  </si>
  <si>
    <t>SERVICIO DE PUBLICIDAD  PROGRAMA TELEVISIVO ''SENTIDO COMUN'', CORRESPONDIENTE AL PERIODO DEL  15 DE MAYO AL 15 DE JUNIO DEL  2023</t>
  </si>
  <si>
    <t>1628-1</t>
  </si>
  <si>
    <t>CC202307055201566699</t>
  </si>
  <si>
    <t>B1500052106</t>
  </si>
  <si>
    <t>ALTICE DOMINICANA, S.A.</t>
  </si>
  <si>
    <t>SERVICIO DE FLYBOX, CORRESPONDIENTE AL MES DE JUNIO DEL  2023</t>
  </si>
  <si>
    <t>1630-1</t>
  </si>
  <si>
    <t>CC202307055201570745</t>
  </si>
  <si>
    <t>B1500252196</t>
  </si>
  <si>
    <t>SERVICIO DE INTERNET INALAMBRICO, CORRESPONDIENTE AL MES DE JUNIO DEL  2023</t>
  </si>
  <si>
    <t>1632-1</t>
  </si>
  <si>
    <t>CC202307055201562067</t>
  </si>
  <si>
    <t>B1500051974</t>
  </si>
  <si>
    <t>SERVICIO DE TELECOMUNICACIONES CORRESPONDIENTE AL MES DE JUNIO DEL 2023</t>
  </si>
  <si>
    <t>1637-1</t>
  </si>
  <si>
    <t>B1500004531</t>
  </si>
  <si>
    <t xml:space="preserve">COLUMBUS NETWORKS  DOMINICANA, S. A. </t>
  </si>
  <si>
    <t>1639-1</t>
  </si>
  <si>
    <t>30009840</t>
  </si>
  <si>
    <t>B1500001426</t>
  </si>
  <si>
    <t>SERVICIO DE MANTENIMIENTO PARA DOS PLANTAS ELECTRICAS DE ONAPI, CORRESPONDIENTE AL MES DE JUNIO DEL 2023</t>
  </si>
  <si>
    <t>1648-1</t>
  </si>
  <si>
    <t>1400003710</t>
  </si>
  <si>
    <t>B1500003710</t>
  </si>
  <si>
    <t>COMPU- OFFICE DOMINICANA, S.R.L.</t>
  </si>
  <si>
    <t>COMPRA DE VENTILADORES  (ABANICO) TIPO TORRE DE 42 PULGADAS, TRES VELOCIDADES CON CONTROL REMOTO, PARA USO DE LA INSTITUCION</t>
  </si>
  <si>
    <t>1651-1</t>
  </si>
  <si>
    <t>004146</t>
  </si>
  <si>
    <t>B1500005405</t>
  </si>
  <si>
    <t>AGENCIA DE VIAJES  MILENA TOURS, S.R.L.</t>
  </si>
  <si>
    <t>1653-1</t>
  </si>
  <si>
    <t>B1500000005</t>
  </si>
  <si>
    <t>FRANKLIN EZEQUIEL TAVERAS GARCIA</t>
  </si>
  <si>
    <t>SERVICIO DE PUBLICIDAD PROGRAMA  ''PERFILES '' CORRESPONDIENTE AL MES DE  JUNIO DEL   2023</t>
  </si>
  <si>
    <t>1655-1</t>
  </si>
  <si>
    <t>00001267</t>
  </si>
  <si>
    <t>B1500000282</t>
  </si>
  <si>
    <t>SERVICIO DE FUMIGACION DE LA  OFICINA, CENTRAL Y LAS REGIONALES CORRESPONDIENTE AL MES DE JUNIO DEL 2023</t>
  </si>
  <si>
    <t>1661-1</t>
  </si>
  <si>
    <t>1163</t>
  </si>
  <si>
    <t>B1500000615</t>
  </si>
  <si>
    <t>SUPLIDORA REYSA, S.R.L.</t>
  </si>
  <si>
    <t>COMPRA DE ARTICULOS COMESTIBLE (AZUCAR Y MENTAS) PARA LA ONAPI, CORRESPONDIENTE AL SEGUNDO TRIMESTRE DEL 2023</t>
  </si>
  <si>
    <t>1663-1</t>
  </si>
  <si>
    <t>5623</t>
  </si>
  <si>
    <t>B1500003395</t>
  </si>
  <si>
    <t>GTG INDUSTRIAL, S.R.L.</t>
  </si>
  <si>
    <t>1665-1</t>
  </si>
  <si>
    <t>0000118215</t>
  </si>
  <si>
    <t>B1500016972</t>
  </si>
  <si>
    <t>COMPRA DE EQUIPOS INFORMATICOS CORRESPONDIENTE AL PRIMER TRIMESTRE DEL 2023</t>
  </si>
  <si>
    <t>1667-1</t>
  </si>
  <si>
    <t>E450000011268</t>
  </si>
  <si>
    <t xml:space="preserve">COMPAÑIA DOMINICANA DE TELEFONOS, C. POR A. </t>
  </si>
  <si>
    <t>SERVICIO DE CENTRAL TELEFONICA  DE LA INSTITUCION CORRESPONDIENTE AL MES DE MAYO DEL  2023</t>
  </si>
  <si>
    <t>1669-1</t>
  </si>
  <si>
    <t>F21890</t>
  </si>
  <si>
    <t>B1500000452</t>
  </si>
  <si>
    <t>SIMPAPEL, S.R.L.</t>
  </si>
  <si>
    <t>COMPRA DE TONER PARA IMPRESORAS, CORRESPONDIENTE AL SEGUNDO TRIMESTRE DEL  2023</t>
  </si>
  <si>
    <t>1671-1</t>
  </si>
  <si>
    <t>CR0053339</t>
  </si>
  <si>
    <t>B1500003975</t>
  </si>
  <si>
    <t>ANTHURIANA DOMINICANA, S.R.L.</t>
  </si>
  <si>
    <t>1673-1</t>
  </si>
  <si>
    <t>06412</t>
  </si>
  <si>
    <t>B1500000586</t>
  </si>
  <si>
    <t>TALLER SOBRE LA FACTURACION ELECTRONICA SUS BENEFICIOS Y COMO CUMPLIR A TIEMPO , EL MISMO SERA IMPARTIDO POR FACILITADORES DE LA DGII PARA LOS COLABORADORES SARAH DE LA ROSA, YUDY AQUINO Y HARRY PEGUERO</t>
  </si>
  <si>
    <t>TR-2023-133</t>
  </si>
  <si>
    <t>AL 31 DE JULIO  DEL 2023</t>
  </si>
  <si>
    <t>SERVICIO DE PUBLICIDAD TELEVISIVA EN EL PROGRAMA VISION INTEGRAL, CORRESPONDIENTE AL MES DE JUNIO DEL 2023</t>
  </si>
  <si>
    <t>SERVICIO DE PUBLICIDAD TELEVISIVA EN EL PROGRAMA VISION INTEGRAL, CORRESPONDIENTE AL MES DE MAYO DEL 2023</t>
  </si>
  <si>
    <t>COMPRA DE TICKETS DE COMBUSTIBLES ASIGNADOS  CORRESPONDIENTE AL MES DE JULIO DEL 2023</t>
  </si>
  <si>
    <t>COMPRA DE TICKETS DE COMBUSTIBLES OPERATIVO PERIODO JULIO-SEPTIEMBRE DEL  2023</t>
  </si>
  <si>
    <t>SERVICIO DE PUBLICIDAD EN EL ''PROGRAMA FORO 45'' CORRESPONDIENTE AL PERIODO DEL 15 DE MAYO AL 14 DE JUNIO DEL 2023</t>
  </si>
  <si>
    <t>COMPRA DE ARTICULOS FERRETEROS, CORRESPONDIENTE AL PRIMER TRIMESTRE DEL 2023</t>
  </si>
  <si>
    <t>COMPRA DE TARJETA DE INVITACION PARA DIFERENTES ACTIVIDADES, CONFERENCIA PARA EL DIA MUNDIAL  DE LA PROPIEDAD INTELECTUAL, ANIVERSARIO DE LA ONAPI Y TALLER  MUJERES DE LA INDUSTRIA</t>
  </si>
  <si>
    <t>SERVICIO DE INTERNET DE LAS OFICINAS PRINCIPAL, REGIONAL NORTE , ESTE Y CATI ASI COMO TAMBIEN UN SERVIDOR VIRTUAL CORRESPONDIENTE AL MES DE JULIO DEL  2023</t>
  </si>
  <si>
    <t>COMPRA DE DOS SEGUROS DE VIAJES PARA DOS COLABORADORES DE LA INSTITUCION QUIENES PARTICIPARAN EN EL EVENTO INSTITUCIONAL REPRESENTANDO A LA INSTITUCION</t>
  </si>
  <si>
    <t>COMPRA DE ARTICULOS COMESTIBLES (AZUCAR Y GALLETAS DE AVENA) PARA LA ONAPI, CORRESPONDIENTE AL SEGUNDO TRIMESTRE DEL 2023</t>
  </si>
  <si>
    <t>COMPRA DE ARREGLOS FLORALES PARA AMBIENTACION DE LA DIRECCION GENERAL Y DOS ACTIVIDADES DIA MUNDIAL DE LA PROPIEDAD INTELECTUAL  Y ANIVERSARIO DE LA OFICINA REGIONAL NORTE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</si>
</sst>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Red]#,##0.00"/>
    <numFmt numFmtId="165" formatCode="dd/mm/yyyy;@"/>
    <numFmt numFmtId="166" formatCode="0;[Red]0"/>
    <numFmt numFmtId="167" formatCode="0.00_);\(0.00\)"/>
    <numFmt numFmtId="168" formatCode="#\ ???/???"/>
  </numFmts>
  <fonts count="23" x14ac:knownFonts="1">
    <font>
      <sz val="11"/>
      <color theme="1"/>
      <name val="Calibri"/>
      <family val="2"/>
      <scheme val="minor"/>
    </font>
    <font>
      <b/>
      <sz val="18"/>
      <color theme="1"/>
      <name val="Calibri"/>
      <family val="2"/>
      <scheme val="minor"/>
    </font>
    <font>
      <sz val="18"/>
      <color theme="1"/>
      <name val="Calibri"/>
      <family val="2"/>
      <scheme val="minor"/>
    </font>
    <font>
      <b/>
      <sz val="18"/>
      <color rgb="FF000000"/>
      <name val="Segoe UI"/>
      <family val="2"/>
    </font>
    <font>
      <b/>
      <sz val="12"/>
      <color theme="1"/>
      <name val="Calibri"/>
      <family val="2"/>
      <scheme val="minor"/>
    </font>
    <font>
      <sz val="12"/>
      <color theme="1"/>
      <name val="Calibri"/>
      <family val="2"/>
      <scheme val="minor"/>
    </font>
    <font>
      <sz val="10"/>
      <color theme="1"/>
      <name val="Calibri"/>
      <family val="2"/>
      <scheme val="minor"/>
    </font>
    <font>
      <b/>
      <sz val="12"/>
      <color theme="1"/>
      <name val="Arial"/>
      <family val="2"/>
    </font>
    <font>
      <sz val="13"/>
      <color theme="1"/>
      <name val="Times New Roman"/>
      <family val="1"/>
    </font>
    <font>
      <b/>
      <sz val="13"/>
      <name val="Times New Roman"/>
      <family val="1"/>
    </font>
    <font>
      <b/>
      <sz val="12"/>
      <color theme="1"/>
      <name val="Times New Roman"/>
      <family val="1"/>
    </font>
    <font>
      <sz val="11"/>
      <color theme="1"/>
      <name val="Arial"/>
      <family val="2"/>
    </font>
    <font>
      <b/>
      <sz val="14"/>
      <color theme="1"/>
      <name val="Times New Roman"/>
      <family val="1"/>
    </font>
    <font>
      <b/>
      <sz val="13"/>
      <color theme="1"/>
      <name val="Arial"/>
      <family val="2"/>
    </font>
    <font>
      <b/>
      <sz val="14"/>
      <color theme="1"/>
      <name val="Arial"/>
      <family val="2"/>
    </font>
    <font>
      <sz val="11"/>
      <color theme="1"/>
      <name val="Times New Roman"/>
      <family val="1"/>
    </font>
    <font>
      <b/>
      <sz val="16"/>
      <color theme="1"/>
      <name val="Times New Roman"/>
      <family val="1"/>
    </font>
    <font>
      <b/>
      <sz val="28"/>
      <color theme="1"/>
      <name val="Times New Roman"/>
      <family val="1"/>
    </font>
    <font>
      <sz val="10"/>
      <name val="Times New Roman"/>
      <family val="1"/>
      <charset val="204"/>
    </font>
    <font>
      <b/>
      <sz val="14"/>
      <name val="Arial"/>
      <family val="2"/>
    </font>
    <font>
      <b/>
      <sz val="14"/>
      <color theme="1"/>
      <name val="Calibri"/>
      <family val="2"/>
      <scheme val="minor"/>
    </font>
    <font>
      <b/>
      <sz val="12"/>
      <color rgb="FF000000"/>
      <name val="Segoe UI"/>
      <family val="2"/>
    </font>
    <font>
      <b/>
      <sz val="14"/>
      <name val="Times New Roman"/>
      <family val="1"/>
    </font>
  </fonts>
  <fills count="4">
    <fill>
      <patternFill patternType="none"/>
    </fill>
    <fill>
      <patternFill patternType="gray125"/>
    </fill>
    <fill>
      <patternFill patternType="solid">
        <fgColor theme="2"/>
        <bgColor indexed="64"/>
      </patternFill>
    </fill>
    <fill>
      <patternFill patternType="solid">
        <fgColor theme="4"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18" fillId="0" borderId="0" applyNumberFormat="0" applyFill="0" applyBorder="0" applyProtection="0">
      <alignment vertical="top" wrapText="1"/>
    </xf>
  </cellStyleXfs>
  <cellXfs count="74">
    <xf numFmtId="0" fontId="0" fillId="0" borderId="0" xfId="0"/>
    <xf numFmtId="0" fontId="2" fillId="0" borderId="0" xfId="0" applyFont="1"/>
    <xf numFmtId="0" fontId="3" fillId="0" borderId="0" xfId="0" applyFont="1" applyAlignment="1">
      <alignment vertical="center" wrapText="1"/>
    </xf>
    <xf numFmtId="0" fontId="2" fillId="0" borderId="0" xfId="0" applyFont="1" applyAlignment="1">
      <alignment vertical="center" wrapText="1"/>
    </xf>
    <xf numFmtId="0" fontId="8" fillId="0" borderId="0" xfId="0" applyFont="1"/>
    <xf numFmtId="0" fontId="8" fillId="0" borderId="0" xfId="0" applyFont="1" applyAlignment="1">
      <alignment horizontal="center"/>
    </xf>
    <xf numFmtId="39" fontId="2" fillId="0" borderId="0" xfId="0" applyNumberFormat="1" applyFont="1"/>
    <xf numFmtId="39" fontId="8" fillId="0" borderId="0" xfId="0" applyNumberFormat="1" applyFont="1" applyAlignment="1">
      <alignment horizontal="center"/>
    </xf>
    <xf numFmtId="0" fontId="9" fillId="2" borderId="0" xfId="0" applyFont="1" applyFill="1" applyAlignment="1">
      <alignment horizontal="center" vertical="top" wrapText="1"/>
    </xf>
    <xf numFmtId="0" fontId="0" fillId="0" borderId="0" xfId="0" applyAlignment="1">
      <alignment horizontal="left" vertical="top"/>
    </xf>
    <xf numFmtId="0" fontId="19" fillId="0" borderId="0" xfId="1" applyFont="1" applyFill="1" applyBorder="1" applyAlignment="1"/>
    <xf numFmtId="0" fontId="20" fillId="0" borderId="0" xfId="0" applyFont="1"/>
    <xf numFmtId="164" fontId="12" fillId="0" borderId="0" xfId="0" applyNumberFormat="1" applyFont="1"/>
    <xf numFmtId="39" fontId="10" fillId="0" borderId="0" xfId="0" applyNumberFormat="1" applyFont="1"/>
    <xf numFmtId="0" fontId="10" fillId="0" borderId="0" xfId="0" applyFont="1"/>
    <xf numFmtId="0" fontId="6" fillId="0" borderId="0" xfId="0" applyFont="1"/>
    <xf numFmtId="0" fontId="5" fillId="0" borderId="0" xfId="0" applyFont="1"/>
    <xf numFmtId="14" fontId="6" fillId="0" borderId="0" xfId="0" applyNumberFormat="1" applyFont="1" applyAlignment="1">
      <alignment horizontal="center"/>
    </xf>
    <xf numFmtId="164" fontId="6" fillId="0" borderId="0" xfId="0" applyNumberFormat="1" applyFont="1"/>
    <xf numFmtId="0" fontId="14" fillId="0" borderId="0" xfId="0" applyFont="1"/>
    <xf numFmtId="0" fontId="4" fillId="0" borderId="0" xfId="0" applyFont="1"/>
    <xf numFmtId="14" fontId="4" fillId="0" borderId="0" xfId="0" applyNumberFormat="1" applyFont="1" applyAlignment="1">
      <alignment horizontal="center"/>
    </xf>
    <xf numFmtId="0" fontId="7" fillId="0" borderId="0" xfId="0" applyFont="1"/>
    <xf numFmtId="0" fontId="13" fillId="0" borderId="0" xfId="0" applyFont="1"/>
    <xf numFmtId="0" fontId="1" fillId="0" borderId="0" xfId="0" applyFont="1"/>
    <xf numFmtId="39" fontId="1" fillId="0" borderId="0" xfId="0" applyNumberFormat="1" applyFont="1"/>
    <xf numFmtId="0" fontId="3" fillId="0" borderId="0" xfId="0" applyFont="1" applyAlignment="1">
      <alignment horizontal="left" vertical="center" wrapText="1" indent="2"/>
    </xf>
    <xf numFmtId="0" fontId="1" fillId="0" borderId="0" xfId="0" applyFont="1" applyAlignment="1">
      <alignment vertical="center" wrapText="1"/>
    </xf>
    <xf numFmtId="0" fontId="2" fillId="0" borderId="0" xfId="0" applyFont="1" applyAlignment="1">
      <alignment wrapText="1"/>
    </xf>
    <xf numFmtId="0" fontId="5" fillId="0" borderId="0" xfId="0" applyFont="1" applyAlignment="1">
      <alignment horizontal="left" vertical="top"/>
    </xf>
    <xf numFmtId="14" fontId="5" fillId="0" borderId="0" xfId="0" applyNumberFormat="1" applyFont="1" applyAlignment="1">
      <alignment horizontal="center"/>
    </xf>
    <xf numFmtId="0" fontId="21" fillId="0" borderId="0" xfId="0" applyFont="1" applyAlignment="1">
      <alignment horizontal="left" vertical="center" wrapText="1" indent="2"/>
    </xf>
    <xf numFmtId="0" fontId="21" fillId="0" borderId="0" xfId="0" applyFont="1" applyAlignment="1">
      <alignment vertical="center" wrapText="1"/>
    </xf>
    <xf numFmtId="0" fontId="4" fillId="0" borderId="0" xfId="0" applyFont="1" applyAlignment="1">
      <alignment vertical="center" wrapText="1"/>
    </xf>
    <xf numFmtId="0" fontId="5" fillId="0" borderId="0" xfId="0" applyFont="1" applyAlignment="1">
      <alignment vertical="center" wrapText="1"/>
    </xf>
    <xf numFmtId="39" fontId="15" fillId="0" borderId="0" xfId="0" applyNumberFormat="1" applyFont="1" applyAlignment="1">
      <alignment horizontal="center"/>
    </xf>
    <xf numFmtId="0" fontId="0" fillId="0" borderId="0" xfId="0" applyAlignment="1">
      <alignment wrapText="1"/>
    </xf>
    <xf numFmtId="167" fontId="4" fillId="0" borderId="0" xfId="0" applyNumberFormat="1" applyFont="1"/>
    <xf numFmtId="39" fontId="15" fillId="0" borderId="3" xfId="0" applyNumberFormat="1" applyFont="1" applyBorder="1" applyAlignment="1">
      <alignment horizontal="center"/>
    </xf>
    <xf numFmtId="0" fontId="0" fillId="0" borderId="3" xfId="0" applyBorder="1" applyAlignment="1">
      <alignment wrapText="1"/>
    </xf>
    <xf numFmtId="0" fontId="15" fillId="0" borderId="0" xfId="0" applyFont="1"/>
    <xf numFmtId="0" fontId="9" fillId="3" borderId="1" xfId="0" applyFont="1" applyFill="1" applyBorder="1" applyAlignment="1">
      <alignment horizontal="center" vertical="center" wrapText="1"/>
    </xf>
    <xf numFmtId="0" fontId="9" fillId="3" borderId="1" xfId="0" applyFont="1" applyFill="1" applyBorder="1" applyAlignment="1">
      <alignment horizontal="center" vertical="center"/>
    </xf>
    <xf numFmtId="0" fontId="22" fillId="3" borderId="1" xfId="0" applyFont="1" applyFill="1" applyBorder="1" applyAlignment="1">
      <alignment horizontal="center" vertical="center" wrapText="1"/>
    </xf>
    <xf numFmtId="0" fontId="9" fillId="3" borderId="1" xfId="0" applyFont="1" applyFill="1" applyBorder="1" applyAlignment="1">
      <alignment horizontal="center" vertical="top" wrapText="1"/>
    </xf>
    <xf numFmtId="9" fontId="9" fillId="3" borderId="1" xfId="0" applyNumberFormat="1" applyFont="1" applyFill="1" applyBorder="1" applyAlignment="1">
      <alignment horizontal="center" vertical="top"/>
    </xf>
    <xf numFmtId="165" fontId="10" fillId="3" borderId="7" xfId="0" applyNumberFormat="1" applyFont="1" applyFill="1" applyBorder="1" applyAlignment="1">
      <alignment horizontal="left"/>
    </xf>
    <xf numFmtId="0" fontId="10" fillId="3" borderId="8" xfId="0" applyFont="1" applyFill="1" applyBorder="1" applyAlignment="1">
      <alignment horizontal="left"/>
    </xf>
    <xf numFmtId="0" fontId="10" fillId="3" borderId="6" xfId="0" applyFont="1" applyFill="1" applyBorder="1" applyAlignment="1">
      <alignment horizontal="left"/>
    </xf>
    <xf numFmtId="14" fontId="12" fillId="3" borderId="6" xfId="0" applyNumberFormat="1" applyFont="1" applyFill="1" applyBorder="1" applyAlignment="1">
      <alignment horizontal="left" vertical="center"/>
    </xf>
    <xf numFmtId="14" fontId="10" fillId="3" borderId="6" xfId="0" applyNumberFormat="1" applyFont="1" applyFill="1" applyBorder="1" applyAlignment="1">
      <alignment horizontal="center" vertical="center"/>
    </xf>
    <xf numFmtId="14" fontId="12" fillId="3" borderId="9" xfId="0" applyNumberFormat="1" applyFont="1" applyFill="1" applyBorder="1" applyAlignment="1">
      <alignment horizontal="center" vertical="center"/>
    </xf>
    <xf numFmtId="14" fontId="10" fillId="3" borderId="9" xfId="0" applyNumberFormat="1" applyFont="1" applyFill="1" applyBorder="1" applyAlignment="1">
      <alignment horizontal="center" vertical="center"/>
    </xf>
    <xf numFmtId="164" fontId="12" fillId="3" borderId="10" xfId="0" applyNumberFormat="1" applyFont="1" applyFill="1" applyBorder="1" applyAlignment="1">
      <alignment vertical="center"/>
    </xf>
    <xf numFmtId="0" fontId="11" fillId="0" borderId="4" xfId="0" applyFont="1" applyFill="1" applyBorder="1"/>
    <xf numFmtId="0" fontId="11" fillId="0" borderId="4" xfId="0" applyFont="1" applyFill="1" applyBorder="1" applyAlignment="1">
      <alignment horizontal="left"/>
    </xf>
    <xf numFmtId="39" fontId="15" fillId="0" borderId="0" xfId="0" applyNumberFormat="1" applyFont="1" applyFill="1" applyAlignment="1">
      <alignment horizontal="center"/>
    </xf>
    <xf numFmtId="0" fontId="11" fillId="0" borderId="1" xfId="0" applyFont="1" applyFill="1" applyBorder="1" applyAlignment="1">
      <alignment horizontal="left" wrapText="1"/>
    </xf>
    <xf numFmtId="49" fontId="11" fillId="0" borderId="1" xfId="0" applyNumberFormat="1" applyFont="1" applyFill="1" applyBorder="1" applyAlignment="1">
      <alignment horizontal="center" wrapText="1"/>
    </xf>
    <xf numFmtId="0" fontId="11" fillId="0" borderId="1" xfId="0" applyFont="1" applyFill="1" applyBorder="1" applyAlignment="1">
      <alignment wrapText="1"/>
    </xf>
    <xf numFmtId="164" fontId="11" fillId="0" borderId="1" xfId="0" applyNumberFormat="1" applyFont="1" applyFill="1" applyBorder="1" applyAlignment="1">
      <alignment wrapText="1"/>
    </xf>
    <xf numFmtId="164" fontId="11" fillId="0" borderId="1" xfId="0" applyNumberFormat="1" applyFont="1" applyFill="1" applyBorder="1" applyAlignment="1">
      <alignment horizontal="right" wrapText="1"/>
    </xf>
    <xf numFmtId="0" fontId="11" fillId="0" borderId="1" xfId="0" applyFont="1" applyFill="1" applyBorder="1" applyAlignment="1">
      <alignment horizontal="center" wrapText="1"/>
    </xf>
    <xf numFmtId="164" fontId="11" fillId="0" borderId="2" xfId="0" applyNumberFormat="1" applyFont="1" applyFill="1" applyBorder="1" applyAlignment="1">
      <alignment wrapText="1"/>
    </xf>
    <xf numFmtId="164" fontId="11" fillId="0" borderId="2" xfId="0" applyNumberFormat="1" applyFont="1" applyFill="1" applyBorder="1" applyAlignment="1">
      <alignment horizontal="right" wrapText="1"/>
    </xf>
    <xf numFmtId="0" fontId="11" fillId="0" borderId="4" xfId="0" applyFont="1" applyFill="1" applyBorder="1" applyAlignment="1">
      <alignment horizontal="left" wrapText="1"/>
    </xf>
    <xf numFmtId="14" fontId="11" fillId="0" borderId="1" xfId="0" applyNumberFormat="1" applyFont="1" applyFill="1" applyBorder="1" applyAlignment="1">
      <alignment horizontal="left" wrapText="1"/>
    </xf>
    <xf numFmtId="168" fontId="11" fillId="0" borderId="1" xfId="0" applyNumberFormat="1" applyFont="1" applyFill="1" applyBorder="1" applyAlignment="1">
      <alignment horizontal="center" wrapText="1"/>
    </xf>
    <xf numFmtId="166" fontId="11" fillId="0" borderId="5" xfId="0" applyNumberFormat="1" applyFont="1" applyFill="1" applyBorder="1" applyAlignment="1">
      <alignment horizontal="center"/>
    </xf>
    <xf numFmtId="49" fontId="11" fillId="0" borderId="5" xfId="0" applyNumberFormat="1" applyFont="1" applyFill="1" applyBorder="1" applyAlignment="1">
      <alignment horizontal="center"/>
    </xf>
    <xf numFmtId="0" fontId="14" fillId="0" borderId="0" xfId="0" applyFont="1" applyAlignment="1">
      <alignment horizontal="center"/>
    </xf>
    <xf numFmtId="0" fontId="16" fillId="0" borderId="0" xfId="0" applyFont="1" applyAlignment="1">
      <alignment horizontal="center"/>
    </xf>
    <xf numFmtId="0" fontId="17" fillId="0" borderId="0" xfId="0" applyFont="1" applyAlignment="1">
      <alignment horizontal="center"/>
    </xf>
    <xf numFmtId="165" fontId="11" fillId="0" borderId="5" xfId="0" applyNumberFormat="1" applyFont="1" applyFill="1" applyBorder="1" applyAlignment="1">
      <alignment horizontal="left"/>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88120</xdr:colOff>
      <xdr:row>0</xdr:row>
      <xdr:rowOff>282550</xdr:rowOff>
    </xdr:from>
    <xdr:ext cx="4158910" cy="1622450"/>
    <xdr:pic>
      <xdr:nvPicPr>
        <xdr:cNvPr id="5" name="4 Imagen" descr="C:\Users\a.pepin\Desktop\Documentos antiguos\Documentos recientes\LOGO ONAPI .png">
          <a:extLst>
            <a:ext uri="{FF2B5EF4-FFF2-40B4-BE49-F238E27FC236}">
              <a16:creationId xmlns=""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2002" y="282550"/>
          <a:ext cx="4158910" cy="1622450"/>
        </a:xfrm>
        <a:prstGeom prst="rect">
          <a:avLst/>
        </a:prstGeom>
        <a:noFill/>
        <a:ln>
          <a:noFill/>
        </a:ln>
      </xdr:spPr>
    </xdr:pic>
    <xdr:clientData/>
  </xdr:oneCellAnchor>
  <xdr:oneCellAnchor>
    <xdr:from>
      <xdr:col>5</xdr:col>
      <xdr:colOff>289752</xdr:colOff>
      <xdr:row>1</xdr:row>
      <xdr:rowOff>36819</xdr:rowOff>
    </xdr:from>
    <xdr:ext cx="4293455" cy="1733711"/>
    <xdr:pic>
      <xdr:nvPicPr>
        <xdr:cNvPr id="6" name="5 Imagen" descr="https://gabinetesocial.gob.do/wp-content/uploads/2020/08/Logo-presidencia.png">
          <a:extLst>
            <a:ext uri="{FF2B5EF4-FFF2-40B4-BE49-F238E27FC236}">
              <a16:creationId xmlns="" xmlns:a16="http://schemas.microsoft.com/office/drawing/2014/main" id="{00000000-0008-0000-0000-000006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58487" y="328172"/>
          <a:ext cx="4293455" cy="1733711"/>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MK217"/>
  <sheetViews>
    <sheetView tabSelected="1" zoomScale="85" zoomScaleNormal="85" zoomScaleSheetLayoutView="70" workbookViewId="0">
      <selection activeCell="A13" sqref="A13"/>
    </sheetView>
  </sheetViews>
  <sheetFormatPr baseColWidth="10" defaultColWidth="11.42578125" defaultRowHeight="23.25" x14ac:dyDescent="0.35"/>
  <cols>
    <col min="1" max="1" width="17.140625" style="1" customWidth="1"/>
    <col min="2" max="2" width="25.140625" style="1" customWidth="1"/>
    <col min="3" max="3" width="20.42578125" style="1" customWidth="1"/>
    <col min="4" max="4" width="62" style="1" customWidth="1"/>
    <col min="5" max="5" width="56.140625" style="1" customWidth="1"/>
    <col min="6" max="6" width="21.42578125" style="16" customWidth="1"/>
    <col min="7" max="7" width="18.7109375" style="1" hidden="1" customWidth="1"/>
    <col min="8" max="8" width="17.5703125" style="1" hidden="1" customWidth="1"/>
    <col min="9" max="9" width="16.42578125" style="1" hidden="1" customWidth="1"/>
    <col min="10" max="10" width="17.85546875" style="1" hidden="1" customWidth="1"/>
    <col min="11" max="11" width="19.7109375" style="1" customWidth="1"/>
    <col min="12" max="12" width="17.140625" style="1" customWidth="1"/>
    <col min="13" max="13" width="19.28515625" style="1" customWidth="1"/>
    <col min="14" max="14" width="22.140625" style="1" hidden="1" customWidth="1"/>
    <col min="15" max="15" width="18.42578125" style="6" customWidth="1"/>
    <col min="16" max="16" width="21.140625" style="1" customWidth="1"/>
    <col min="17" max="16384" width="11.42578125" style="1"/>
  </cols>
  <sheetData>
    <row r="1" spans="1:16" s="9" customFormat="1" ht="23.45" x14ac:dyDescent="0.45">
      <c r="C1" s="1"/>
      <c r="D1" s="1"/>
      <c r="E1" s="1"/>
      <c r="F1" s="29"/>
    </row>
    <row r="2" spans="1:16" s="9" customFormat="1" ht="23.45" x14ac:dyDescent="0.45">
      <c r="C2" s="1"/>
      <c r="D2" s="1"/>
      <c r="E2" s="1"/>
      <c r="F2" s="29"/>
    </row>
    <row r="3" spans="1:16" s="9" customFormat="1" ht="23.45" x14ac:dyDescent="0.45">
      <c r="C3" s="1"/>
      <c r="D3" s="1"/>
      <c r="E3" s="11"/>
      <c r="F3" s="29"/>
    </row>
    <row r="4" spans="1:16" s="9" customFormat="1" ht="23.45" x14ac:dyDescent="0.45">
      <c r="C4" s="1"/>
      <c r="D4" s="1"/>
      <c r="E4" s="1"/>
      <c r="F4" s="29"/>
    </row>
    <row r="5" spans="1:16" s="9" customFormat="1" ht="23.45" x14ac:dyDescent="0.45">
      <c r="C5" s="1"/>
      <c r="D5" s="1"/>
      <c r="E5" s="1"/>
      <c r="F5" s="29"/>
    </row>
    <row r="6" spans="1:16" s="9" customFormat="1" ht="23.45" x14ac:dyDescent="0.45">
      <c r="C6" s="1"/>
      <c r="D6" s="1"/>
      <c r="E6" s="1"/>
      <c r="F6" s="29"/>
    </row>
    <row r="7" spans="1:16" s="9" customFormat="1" ht="23.45" x14ac:dyDescent="0.45">
      <c r="C7" s="1"/>
      <c r="D7" s="1"/>
      <c r="E7" s="1"/>
      <c r="F7" s="29"/>
    </row>
    <row r="8" spans="1:16" s="9" customFormat="1" ht="25.5" customHeight="1" x14ac:dyDescent="0.25">
      <c r="C8" s="10"/>
      <c r="D8" s="10"/>
      <c r="F8" s="29"/>
    </row>
    <row r="9" spans="1:16" s="9" customFormat="1" ht="33" customHeight="1" x14ac:dyDescent="0.45">
      <c r="A9" s="72" t="s">
        <v>20</v>
      </c>
      <c r="B9" s="72"/>
      <c r="C9" s="72"/>
      <c r="D9" s="72"/>
      <c r="E9" s="72"/>
      <c r="F9" s="72"/>
      <c r="G9" s="72"/>
      <c r="H9" s="72"/>
      <c r="I9" s="72"/>
      <c r="J9" s="72"/>
      <c r="K9" s="72"/>
      <c r="L9" s="72"/>
      <c r="M9" s="72"/>
      <c r="N9" s="72"/>
    </row>
    <row r="10" spans="1:16" s="9" customFormat="1" ht="24" customHeight="1" x14ac:dyDescent="0.3">
      <c r="A10" s="71" t="s">
        <v>19</v>
      </c>
      <c r="B10" s="71"/>
      <c r="C10" s="71"/>
      <c r="D10" s="71"/>
      <c r="E10" s="71"/>
      <c r="F10" s="71"/>
      <c r="G10" s="71"/>
      <c r="H10" s="71"/>
      <c r="I10" s="71"/>
      <c r="J10" s="71"/>
      <c r="K10" s="71"/>
      <c r="L10" s="71"/>
      <c r="M10" s="71"/>
      <c r="N10" s="71"/>
    </row>
    <row r="11" spans="1:16" ht="21.75" customHeight="1" x14ac:dyDescent="0.35">
      <c r="A11" s="70" t="s">
        <v>18</v>
      </c>
      <c r="B11" s="70"/>
      <c r="C11" s="70"/>
      <c r="D11" s="70"/>
      <c r="E11" s="70"/>
      <c r="F11" s="70"/>
      <c r="G11" s="70"/>
      <c r="H11" s="70"/>
      <c r="I11" s="70"/>
      <c r="J11" s="70"/>
      <c r="K11" s="70"/>
      <c r="L11" s="70"/>
      <c r="M11" s="70"/>
    </row>
    <row r="12" spans="1:16" ht="24.75" customHeight="1" x14ac:dyDescent="0.45">
      <c r="A12" s="70" t="s">
        <v>246</v>
      </c>
      <c r="B12" s="70"/>
      <c r="C12" s="70"/>
      <c r="D12" s="70"/>
      <c r="E12" s="70"/>
      <c r="F12" s="70"/>
      <c r="G12" s="70"/>
      <c r="H12" s="70"/>
      <c r="I12" s="70"/>
      <c r="J12" s="70"/>
      <c r="K12" s="70"/>
      <c r="L12" s="70"/>
      <c r="M12" s="70"/>
    </row>
    <row r="13" spans="1:16" s="4" customFormat="1" ht="54" customHeight="1" x14ac:dyDescent="0.3">
      <c r="A13" s="41" t="s">
        <v>1</v>
      </c>
      <c r="B13" s="41" t="s">
        <v>3</v>
      </c>
      <c r="C13" s="41" t="s">
        <v>10</v>
      </c>
      <c r="D13" s="41" t="s">
        <v>0</v>
      </c>
      <c r="E13" s="42" t="s">
        <v>2</v>
      </c>
      <c r="F13" s="43" t="s">
        <v>11</v>
      </c>
      <c r="G13" s="44">
        <v>0.05</v>
      </c>
      <c r="H13" s="45">
        <v>0.18</v>
      </c>
      <c r="I13" s="45">
        <v>0.27</v>
      </c>
      <c r="J13" s="45" t="s">
        <v>13</v>
      </c>
      <c r="K13" s="41" t="s">
        <v>16</v>
      </c>
      <c r="L13" s="41" t="s">
        <v>15</v>
      </c>
      <c r="M13" s="41" t="s">
        <v>17</v>
      </c>
      <c r="N13" s="8" t="s">
        <v>14</v>
      </c>
      <c r="O13" s="7"/>
      <c r="P13" s="5"/>
    </row>
    <row r="14" spans="1:16" s="36" customFormat="1" ht="64.5" customHeight="1" x14ac:dyDescent="0.25">
      <c r="A14" s="73">
        <v>45063</v>
      </c>
      <c r="B14" s="58" t="s">
        <v>35</v>
      </c>
      <c r="C14" s="57" t="s">
        <v>36</v>
      </c>
      <c r="D14" s="54" t="s">
        <v>37</v>
      </c>
      <c r="E14" s="57" t="s">
        <v>38</v>
      </c>
      <c r="F14" s="68" t="s">
        <v>39</v>
      </c>
      <c r="G14" s="59"/>
      <c r="H14" s="59"/>
      <c r="I14" s="59"/>
      <c r="J14" s="59"/>
      <c r="K14" s="60">
        <v>199420</v>
      </c>
      <c r="L14" s="60">
        <v>17576</v>
      </c>
      <c r="M14" s="60">
        <f>+K14-L14</f>
        <v>181844</v>
      </c>
      <c r="N14" s="61">
        <f t="shared" ref="N14:N24" si="0">L14-M14</f>
        <v>-164268</v>
      </c>
      <c r="O14" s="35"/>
    </row>
    <row r="15" spans="1:16" s="36" customFormat="1" ht="96.75" customHeight="1" x14ac:dyDescent="0.25">
      <c r="A15" s="73">
        <v>45069</v>
      </c>
      <c r="B15" s="62">
        <v>213776</v>
      </c>
      <c r="C15" s="57" t="s">
        <v>40</v>
      </c>
      <c r="D15" s="54" t="s">
        <v>41</v>
      </c>
      <c r="E15" s="57" t="s">
        <v>42</v>
      </c>
      <c r="F15" s="68" t="s">
        <v>43</v>
      </c>
      <c r="G15" s="59"/>
      <c r="H15" s="59"/>
      <c r="I15" s="59"/>
      <c r="J15" s="59"/>
      <c r="K15" s="60">
        <v>428985</v>
      </c>
      <c r="L15" s="60">
        <v>37808.86</v>
      </c>
      <c r="M15" s="60">
        <f t="shared" ref="M15:M69" si="1">+K15-L15</f>
        <v>391176.14</v>
      </c>
      <c r="N15" s="61">
        <f t="shared" si="0"/>
        <v>-353367.28</v>
      </c>
      <c r="O15" s="35"/>
    </row>
    <row r="16" spans="1:16" s="36" customFormat="1" ht="65.25" customHeight="1" x14ac:dyDescent="0.25">
      <c r="A16" s="73">
        <v>45051</v>
      </c>
      <c r="B16" s="62" t="s">
        <v>44</v>
      </c>
      <c r="C16" s="57" t="s">
        <v>45</v>
      </c>
      <c r="D16" s="54" t="s">
        <v>46</v>
      </c>
      <c r="E16" s="57" t="s">
        <v>253</v>
      </c>
      <c r="F16" s="68" t="s">
        <v>47</v>
      </c>
      <c r="G16" s="59"/>
      <c r="H16" s="59"/>
      <c r="I16" s="59"/>
      <c r="J16" s="59"/>
      <c r="K16" s="60">
        <v>61950</v>
      </c>
      <c r="L16" s="60">
        <v>5460</v>
      </c>
      <c r="M16" s="60">
        <f t="shared" si="1"/>
        <v>56490</v>
      </c>
      <c r="N16" s="61">
        <f t="shared" si="0"/>
        <v>-51030</v>
      </c>
      <c r="O16" s="35"/>
    </row>
    <row r="17" spans="1:349" s="36" customFormat="1" ht="38.25" customHeight="1" x14ac:dyDescent="0.25">
      <c r="A17" s="73">
        <v>45026</v>
      </c>
      <c r="B17" s="58" t="s">
        <v>48</v>
      </c>
      <c r="C17" s="57" t="s">
        <v>49</v>
      </c>
      <c r="D17" s="54" t="s">
        <v>50</v>
      </c>
      <c r="E17" s="57" t="s">
        <v>252</v>
      </c>
      <c r="F17" s="68" t="s">
        <v>52</v>
      </c>
      <c r="G17" s="59"/>
      <c r="H17" s="59"/>
      <c r="I17" s="59"/>
      <c r="J17" s="59"/>
      <c r="K17" s="63">
        <v>292185.7</v>
      </c>
      <c r="L17" s="63">
        <v>12380.75</v>
      </c>
      <c r="M17" s="60">
        <f t="shared" si="1"/>
        <v>279804.95</v>
      </c>
      <c r="N17" s="61">
        <f t="shared" si="0"/>
        <v>-267424.2</v>
      </c>
      <c r="O17" s="35"/>
    </row>
    <row r="18" spans="1:349" s="36" customFormat="1" ht="51.75" customHeight="1" x14ac:dyDescent="0.25">
      <c r="A18" s="73">
        <v>45047</v>
      </c>
      <c r="B18" s="62">
        <v>18267</v>
      </c>
      <c r="C18" s="57" t="s">
        <v>53</v>
      </c>
      <c r="D18" s="54" t="s">
        <v>54</v>
      </c>
      <c r="E18" s="57" t="s">
        <v>55</v>
      </c>
      <c r="F18" s="68" t="s">
        <v>56</v>
      </c>
      <c r="G18" s="59"/>
      <c r="H18" s="59"/>
      <c r="I18" s="59"/>
      <c r="J18" s="59"/>
      <c r="K18" s="63">
        <v>46482.42</v>
      </c>
      <c r="L18" s="63">
        <v>0</v>
      </c>
      <c r="M18" s="60">
        <f t="shared" si="1"/>
        <v>46482.42</v>
      </c>
      <c r="N18" s="61">
        <f t="shared" si="0"/>
        <v>-46482.42</v>
      </c>
      <c r="O18" s="35"/>
    </row>
    <row r="19" spans="1:349" s="36" customFormat="1" ht="54" customHeight="1" x14ac:dyDescent="0.25">
      <c r="A19" s="73" t="s">
        <v>57</v>
      </c>
      <c r="B19" s="62">
        <v>18402</v>
      </c>
      <c r="C19" s="57" t="s">
        <v>58</v>
      </c>
      <c r="D19" s="54" t="s">
        <v>54</v>
      </c>
      <c r="E19" s="57" t="s">
        <v>59</v>
      </c>
      <c r="F19" s="68" t="s">
        <v>56</v>
      </c>
      <c r="G19" s="59"/>
      <c r="H19" s="59"/>
      <c r="I19" s="59"/>
      <c r="J19" s="59"/>
      <c r="K19" s="63">
        <v>59662.68</v>
      </c>
      <c r="L19" s="63">
        <v>0</v>
      </c>
      <c r="M19" s="60">
        <f t="shared" si="1"/>
        <v>59662.68</v>
      </c>
      <c r="N19" s="61">
        <f t="shared" si="0"/>
        <v>-59662.68</v>
      </c>
      <c r="O19" s="35"/>
    </row>
    <row r="20" spans="1:349" s="40" customFormat="1" ht="53.25" customHeight="1" x14ac:dyDescent="0.25">
      <c r="A20" s="73">
        <v>45051</v>
      </c>
      <c r="B20" s="62">
        <v>18267</v>
      </c>
      <c r="C20" s="57" t="s">
        <v>53</v>
      </c>
      <c r="D20" s="54" t="s">
        <v>54</v>
      </c>
      <c r="E20" s="57" t="s">
        <v>60</v>
      </c>
      <c r="F20" s="68" t="s">
        <v>61</v>
      </c>
      <c r="G20" s="57"/>
      <c r="H20" s="57"/>
      <c r="I20" s="57"/>
      <c r="J20" s="57"/>
      <c r="K20" s="61">
        <v>27937.41</v>
      </c>
      <c r="L20" s="61">
        <v>0</v>
      </c>
      <c r="M20" s="60">
        <f t="shared" si="1"/>
        <v>27937.41</v>
      </c>
      <c r="N20" s="61">
        <f t="shared" si="0"/>
        <v>-27937.41</v>
      </c>
      <c r="O20" s="35"/>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c r="CR20" s="36"/>
      <c r="CS20" s="36"/>
      <c r="CT20" s="36"/>
      <c r="CU20" s="36"/>
      <c r="CV20" s="36"/>
      <c r="CW20" s="36"/>
      <c r="CX20" s="36"/>
      <c r="CY20" s="36"/>
      <c r="CZ20" s="36"/>
      <c r="DA20" s="36"/>
      <c r="DB20" s="36"/>
      <c r="DC20" s="36"/>
      <c r="DD20" s="36"/>
      <c r="DE20" s="36"/>
      <c r="DF20" s="36"/>
      <c r="DG20" s="36"/>
      <c r="DH20" s="36"/>
      <c r="DI20" s="36"/>
      <c r="DJ20" s="36"/>
      <c r="DK20" s="36"/>
      <c r="DL20" s="36"/>
      <c r="DM20" s="36"/>
      <c r="DN20" s="36"/>
      <c r="DO20" s="36"/>
      <c r="DP20" s="36"/>
      <c r="DQ20" s="36"/>
      <c r="DR20" s="36"/>
      <c r="DS20" s="36"/>
      <c r="DT20" s="36"/>
      <c r="DU20" s="36"/>
      <c r="DV20" s="36"/>
      <c r="DW20" s="36"/>
      <c r="DX20" s="36"/>
      <c r="DY20" s="36"/>
      <c r="DZ20" s="36"/>
      <c r="EA20" s="36"/>
      <c r="EB20" s="36"/>
      <c r="EC20" s="36"/>
      <c r="ED20" s="36"/>
      <c r="EE20" s="36"/>
      <c r="EF20" s="36"/>
      <c r="EG20" s="36"/>
      <c r="EH20" s="36"/>
      <c r="EI20" s="36"/>
      <c r="EJ20" s="36"/>
      <c r="EK20" s="36"/>
      <c r="EL20" s="36"/>
      <c r="EM20" s="36"/>
      <c r="EN20" s="36"/>
      <c r="EO20" s="36"/>
      <c r="EP20" s="36"/>
      <c r="EQ20" s="36"/>
      <c r="ER20" s="36"/>
      <c r="ES20" s="36"/>
      <c r="ET20" s="36"/>
      <c r="EU20" s="36"/>
      <c r="EV20" s="36"/>
      <c r="EW20" s="36"/>
      <c r="EX20" s="36"/>
      <c r="EY20" s="36"/>
      <c r="EZ20" s="36"/>
      <c r="FA20" s="36"/>
      <c r="FB20" s="36"/>
      <c r="FC20" s="36"/>
      <c r="FD20" s="36"/>
      <c r="FE20" s="36"/>
      <c r="FF20" s="36"/>
      <c r="FG20" s="36"/>
      <c r="FH20" s="36"/>
      <c r="FI20" s="36"/>
      <c r="FJ20" s="36"/>
      <c r="FK20" s="36"/>
      <c r="FL20" s="36"/>
      <c r="FM20" s="36"/>
      <c r="FN20" s="36"/>
      <c r="FO20" s="36"/>
      <c r="FP20" s="36"/>
      <c r="FQ20" s="36"/>
      <c r="FR20" s="36"/>
      <c r="FS20" s="36"/>
      <c r="FT20" s="36"/>
      <c r="FU20" s="36"/>
      <c r="FV20" s="36"/>
      <c r="FW20" s="36"/>
      <c r="FX20" s="36"/>
      <c r="FY20" s="36"/>
      <c r="FZ20" s="36"/>
      <c r="GA20" s="36"/>
      <c r="GB20" s="36"/>
      <c r="GC20" s="36"/>
      <c r="GD20" s="36"/>
      <c r="GE20" s="36"/>
      <c r="GF20" s="36"/>
      <c r="GG20" s="36"/>
      <c r="GH20" s="36"/>
      <c r="GI20" s="36"/>
      <c r="GJ20" s="36"/>
      <c r="GK20" s="36"/>
      <c r="GL20" s="36"/>
      <c r="GM20" s="36"/>
      <c r="GN20" s="36"/>
      <c r="GO20" s="36"/>
      <c r="GP20" s="36"/>
      <c r="GQ20" s="36"/>
      <c r="GR20" s="36"/>
      <c r="GS20" s="36"/>
      <c r="GT20" s="36"/>
      <c r="GU20" s="36"/>
      <c r="GV20" s="36"/>
      <c r="GW20" s="36"/>
      <c r="GX20" s="36"/>
      <c r="GY20" s="36"/>
      <c r="GZ20" s="36"/>
      <c r="HA20" s="36"/>
      <c r="HB20" s="36"/>
      <c r="HC20" s="36"/>
      <c r="HD20" s="36"/>
      <c r="HE20" s="36"/>
      <c r="HF20" s="36"/>
      <c r="HG20" s="36"/>
      <c r="HH20" s="36"/>
      <c r="HI20" s="36"/>
      <c r="HJ20" s="36"/>
      <c r="HK20" s="36"/>
      <c r="HL20" s="36"/>
      <c r="HM20" s="36"/>
      <c r="HN20" s="36"/>
      <c r="HO20" s="36"/>
      <c r="HP20" s="36"/>
      <c r="HQ20" s="36"/>
      <c r="HR20" s="36"/>
      <c r="HS20" s="36"/>
      <c r="HT20" s="36"/>
      <c r="HU20" s="36"/>
      <c r="HV20" s="36"/>
      <c r="HW20" s="36"/>
      <c r="HX20" s="36"/>
      <c r="HY20" s="36"/>
      <c r="HZ20" s="36"/>
      <c r="IA20" s="36"/>
      <c r="IB20" s="36"/>
      <c r="IC20" s="36"/>
      <c r="ID20" s="36"/>
      <c r="IE20" s="36"/>
      <c r="IF20" s="36"/>
      <c r="IG20" s="36"/>
      <c r="IH20" s="36"/>
      <c r="II20" s="36"/>
      <c r="IJ20" s="36"/>
      <c r="IK20" s="36"/>
      <c r="IL20" s="36"/>
      <c r="IM20" s="36"/>
      <c r="IN20" s="36"/>
      <c r="IO20" s="36"/>
      <c r="IP20" s="36"/>
      <c r="IQ20" s="36"/>
      <c r="IR20" s="36"/>
      <c r="IS20" s="36"/>
      <c r="IT20" s="36"/>
      <c r="IU20" s="36"/>
      <c r="IV20" s="36"/>
      <c r="IW20" s="36"/>
      <c r="IX20" s="36"/>
      <c r="IY20" s="36"/>
      <c r="IZ20" s="36"/>
      <c r="JA20" s="36"/>
      <c r="JB20" s="36"/>
      <c r="JC20" s="36"/>
      <c r="JD20" s="36"/>
      <c r="JE20" s="36"/>
      <c r="JF20" s="36"/>
      <c r="JG20" s="36"/>
      <c r="JH20" s="36"/>
      <c r="JI20" s="36"/>
      <c r="JJ20" s="36"/>
      <c r="JK20" s="36"/>
      <c r="JL20" s="36"/>
      <c r="JM20" s="36"/>
      <c r="JN20" s="36"/>
      <c r="JO20" s="36"/>
      <c r="JP20" s="36"/>
      <c r="JQ20" s="36"/>
      <c r="JR20" s="36"/>
      <c r="JS20" s="36"/>
      <c r="JT20" s="36"/>
      <c r="JU20" s="36"/>
      <c r="JV20" s="36"/>
      <c r="JW20" s="36"/>
      <c r="JX20" s="36"/>
      <c r="JY20" s="36"/>
      <c r="JZ20" s="36"/>
      <c r="KA20" s="36"/>
      <c r="KB20" s="36"/>
      <c r="KC20" s="36"/>
      <c r="KD20" s="36"/>
      <c r="KE20" s="36"/>
      <c r="KF20" s="36"/>
      <c r="KG20" s="36"/>
      <c r="KH20" s="36"/>
      <c r="KI20" s="36"/>
      <c r="KJ20" s="36"/>
      <c r="KK20" s="36"/>
      <c r="KL20" s="36"/>
      <c r="KM20" s="36"/>
      <c r="KN20" s="36"/>
      <c r="KO20" s="36"/>
      <c r="KP20" s="36"/>
      <c r="KQ20" s="36"/>
      <c r="KR20" s="36"/>
      <c r="KS20" s="36"/>
      <c r="KT20" s="36"/>
      <c r="KU20" s="36"/>
      <c r="KV20" s="36"/>
      <c r="KW20" s="36"/>
      <c r="KX20" s="36"/>
      <c r="KY20" s="36"/>
      <c r="KZ20" s="36"/>
      <c r="LA20" s="36"/>
      <c r="LB20" s="36"/>
      <c r="LC20" s="36"/>
      <c r="LD20" s="36"/>
      <c r="LE20" s="36"/>
      <c r="LF20" s="36"/>
      <c r="LG20" s="36"/>
      <c r="LH20" s="36"/>
      <c r="LI20" s="36"/>
      <c r="LJ20" s="36"/>
      <c r="LK20" s="36"/>
      <c r="LL20" s="36"/>
      <c r="LM20" s="36"/>
      <c r="LN20" s="36"/>
      <c r="LO20" s="36"/>
      <c r="LP20" s="36"/>
      <c r="LQ20" s="36"/>
      <c r="LR20" s="36"/>
      <c r="LS20" s="36"/>
      <c r="LT20" s="36"/>
      <c r="LU20" s="36"/>
      <c r="LV20" s="36"/>
      <c r="LW20" s="36"/>
      <c r="LX20" s="36"/>
      <c r="LY20" s="36"/>
      <c r="LZ20" s="36"/>
      <c r="MA20" s="36"/>
      <c r="MB20" s="36"/>
      <c r="MC20" s="36"/>
      <c r="MD20" s="36"/>
      <c r="ME20" s="36"/>
      <c r="MF20" s="36"/>
      <c r="MG20" s="36"/>
      <c r="MH20" s="36"/>
      <c r="MI20" s="36"/>
      <c r="MJ20" s="36"/>
      <c r="MK20" s="36"/>
    </row>
    <row r="21" spans="1:349" s="40" customFormat="1" ht="53.25" customHeight="1" x14ac:dyDescent="0.25">
      <c r="A21" s="73" t="s">
        <v>57</v>
      </c>
      <c r="B21" s="62">
        <v>18402</v>
      </c>
      <c r="C21" s="57" t="s">
        <v>58</v>
      </c>
      <c r="D21" s="54" t="s">
        <v>54</v>
      </c>
      <c r="E21" s="57" t="s">
        <v>62</v>
      </c>
      <c r="F21" s="68" t="s">
        <v>61</v>
      </c>
      <c r="G21" s="57"/>
      <c r="H21" s="57"/>
      <c r="I21" s="57"/>
      <c r="J21" s="57"/>
      <c r="K21" s="64">
        <v>27996.38</v>
      </c>
      <c r="L21" s="64">
        <v>0</v>
      </c>
      <c r="M21" s="60">
        <f t="shared" si="1"/>
        <v>27996.38</v>
      </c>
      <c r="N21" s="61">
        <f t="shared" si="0"/>
        <v>-27996.38</v>
      </c>
      <c r="O21" s="35"/>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c r="CQ21" s="36"/>
      <c r="CR21" s="36"/>
      <c r="CS21" s="36"/>
      <c r="CT21" s="36"/>
      <c r="CU21" s="36"/>
      <c r="CV21" s="36"/>
      <c r="CW21" s="36"/>
      <c r="CX21" s="36"/>
      <c r="CY21" s="36"/>
      <c r="CZ21" s="36"/>
      <c r="DA21" s="36"/>
      <c r="DB21" s="36"/>
      <c r="DC21" s="3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36"/>
      <c r="ED21" s="36"/>
      <c r="EE21" s="36"/>
      <c r="EF21" s="36"/>
      <c r="EG21" s="36"/>
      <c r="EH21" s="36"/>
      <c r="EI21" s="36"/>
      <c r="EJ21" s="36"/>
      <c r="EK21" s="36"/>
      <c r="EL21" s="36"/>
      <c r="EM21" s="36"/>
      <c r="EN21" s="36"/>
      <c r="EO21" s="36"/>
      <c r="EP21" s="36"/>
      <c r="EQ21" s="36"/>
      <c r="ER21" s="36"/>
      <c r="ES21" s="36"/>
      <c r="ET21" s="36"/>
      <c r="EU21" s="36"/>
      <c r="EV21" s="36"/>
      <c r="EW21" s="36"/>
      <c r="EX21" s="36"/>
      <c r="EY21" s="36"/>
      <c r="EZ21" s="36"/>
      <c r="FA21" s="36"/>
      <c r="FB21" s="36"/>
      <c r="FC21" s="36"/>
      <c r="FD21" s="36"/>
      <c r="FE21" s="36"/>
      <c r="FF21" s="36"/>
      <c r="FG21" s="36"/>
      <c r="FH21" s="36"/>
      <c r="FI21" s="36"/>
      <c r="FJ21" s="36"/>
      <c r="FK21" s="36"/>
      <c r="FL21" s="36"/>
      <c r="FM21" s="36"/>
      <c r="FN21" s="36"/>
      <c r="FO21" s="36"/>
      <c r="FP21" s="36"/>
      <c r="FQ21" s="36"/>
      <c r="FR21" s="36"/>
      <c r="FS21" s="36"/>
      <c r="FT21" s="36"/>
      <c r="FU21" s="36"/>
      <c r="FV21" s="36"/>
      <c r="FW21" s="36"/>
      <c r="FX21" s="36"/>
      <c r="FY21" s="36"/>
      <c r="FZ21" s="36"/>
      <c r="GA21" s="36"/>
      <c r="GB21" s="36"/>
      <c r="GC21" s="36"/>
      <c r="GD21" s="36"/>
      <c r="GE21" s="36"/>
      <c r="GF21" s="36"/>
      <c r="GG21" s="36"/>
      <c r="GH21" s="36"/>
      <c r="GI21" s="36"/>
      <c r="GJ21" s="36"/>
      <c r="GK21" s="36"/>
      <c r="GL21" s="36"/>
      <c r="GM21" s="36"/>
      <c r="GN21" s="36"/>
      <c r="GO21" s="36"/>
      <c r="GP21" s="36"/>
      <c r="GQ21" s="36"/>
      <c r="GR21" s="36"/>
      <c r="GS21" s="36"/>
      <c r="GT21" s="36"/>
      <c r="GU21" s="36"/>
      <c r="GV21" s="36"/>
      <c r="GW21" s="36"/>
      <c r="GX21" s="36"/>
      <c r="GY21" s="36"/>
      <c r="GZ21" s="36"/>
      <c r="HA21" s="36"/>
      <c r="HB21" s="36"/>
      <c r="HC21" s="36"/>
      <c r="HD21" s="36"/>
      <c r="HE21" s="36"/>
      <c r="HF21" s="36"/>
      <c r="HG21" s="36"/>
      <c r="HH21" s="36"/>
      <c r="HI21" s="36"/>
      <c r="HJ21" s="36"/>
      <c r="HK21" s="36"/>
      <c r="HL21" s="36"/>
      <c r="HM21" s="36"/>
      <c r="HN21" s="36"/>
      <c r="HO21" s="36"/>
      <c r="HP21" s="36"/>
      <c r="HQ21" s="36"/>
      <c r="HR21" s="36"/>
      <c r="HS21" s="36"/>
      <c r="HT21" s="36"/>
      <c r="HU21" s="36"/>
      <c r="HV21" s="36"/>
      <c r="HW21" s="36"/>
      <c r="HX21" s="36"/>
      <c r="HY21" s="36"/>
      <c r="HZ21" s="36"/>
      <c r="IA21" s="36"/>
      <c r="IB21" s="36"/>
      <c r="IC21" s="36"/>
      <c r="ID21" s="36"/>
      <c r="IE21" s="36"/>
      <c r="IF21" s="36"/>
      <c r="IG21" s="36"/>
      <c r="IH21" s="36"/>
      <c r="II21" s="36"/>
      <c r="IJ21" s="36"/>
      <c r="IK21" s="36"/>
      <c r="IL21" s="36"/>
      <c r="IM21" s="36"/>
      <c r="IN21" s="36"/>
      <c r="IO21" s="36"/>
      <c r="IP21" s="36"/>
      <c r="IQ21" s="36"/>
      <c r="IR21" s="36"/>
      <c r="IS21" s="36"/>
      <c r="IT21" s="36"/>
      <c r="IU21" s="36"/>
      <c r="IV21" s="36"/>
      <c r="IW21" s="36"/>
      <c r="IX21" s="36"/>
      <c r="IY21" s="36"/>
      <c r="IZ21" s="36"/>
      <c r="JA21" s="36"/>
      <c r="JB21" s="36"/>
      <c r="JC21" s="36"/>
      <c r="JD21" s="36"/>
      <c r="JE21" s="36"/>
      <c r="JF21" s="36"/>
      <c r="JG21" s="36"/>
      <c r="JH21" s="36"/>
      <c r="JI21" s="36"/>
      <c r="JJ21" s="36"/>
      <c r="JK21" s="36"/>
      <c r="JL21" s="36"/>
      <c r="JM21" s="36"/>
      <c r="JN21" s="36"/>
      <c r="JO21" s="36"/>
      <c r="JP21" s="36"/>
      <c r="JQ21" s="36"/>
      <c r="JR21" s="36"/>
      <c r="JS21" s="36"/>
      <c r="JT21" s="36"/>
      <c r="JU21" s="36"/>
      <c r="JV21" s="36"/>
      <c r="JW21" s="36"/>
      <c r="JX21" s="36"/>
      <c r="JY21" s="36"/>
      <c r="JZ21" s="36"/>
      <c r="KA21" s="36"/>
      <c r="KB21" s="36"/>
      <c r="KC21" s="36"/>
      <c r="KD21" s="36"/>
      <c r="KE21" s="36"/>
      <c r="KF21" s="36"/>
      <c r="KG21" s="36"/>
      <c r="KH21" s="36"/>
      <c r="KI21" s="36"/>
      <c r="KJ21" s="36"/>
      <c r="KK21" s="36"/>
      <c r="KL21" s="36"/>
      <c r="KM21" s="36"/>
      <c r="KN21" s="36"/>
      <c r="KO21" s="36"/>
      <c r="KP21" s="36"/>
      <c r="KQ21" s="36"/>
      <c r="KR21" s="36"/>
      <c r="KS21" s="36"/>
      <c r="KT21" s="36"/>
      <c r="KU21" s="36"/>
      <c r="KV21" s="36"/>
      <c r="KW21" s="36"/>
      <c r="KX21" s="36"/>
      <c r="KY21" s="36"/>
      <c r="KZ21" s="36"/>
      <c r="LA21" s="36"/>
      <c r="LB21" s="36"/>
      <c r="LC21" s="36"/>
      <c r="LD21" s="36"/>
      <c r="LE21" s="36"/>
      <c r="LF21" s="36"/>
      <c r="LG21" s="36"/>
      <c r="LH21" s="36"/>
      <c r="LI21" s="36"/>
      <c r="LJ21" s="36"/>
      <c r="LK21" s="36"/>
      <c r="LL21" s="36"/>
      <c r="LM21" s="36"/>
      <c r="LN21" s="36"/>
      <c r="LO21" s="36"/>
      <c r="LP21" s="36"/>
      <c r="LQ21" s="36"/>
      <c r="LR21" s="36"/>
      <c r="LS21" s="36"/>
      <c r="LT21" s="36"/>
      <c r="LU21" s="36"/>
      <c r="LV21" s="36"/>
      <c r="LW21" s="36"/>
      <c r="LX21" s="36"/>
      <c r="LY21" s="36"/>
      <c r="LZ21" s="36"/>
      <c r="MA21" s="36"/>
      <c r="MB21" s="36"/>
      <c r="MC21" s="36"/>
      <c r="MD21" s="36"/>
      <c r="ME21" s="36"/>
      <c r="MF21" s="36"/>
      <c r="MG21" s="36"/>
      <c r="MH21" s="36"/>
      <c r="MI21" s="36"/>
      <c r="MJ21" s="36"/>
      <c r="MK21" s="36"/>
    </row>
    <row r="22" spans="1:349" s="36" customFormat="1" ht="54.75" customHeight="1" x14ac:dyDescent="0.25">
      <c r="A22" s="73">
        <v>45056</v>
      </c>
      <c r="B22" s="58" t="s">
        <v>63</v>
      </c>
      <c r="C22" s="57" t="s">
        <v>64</v>
      </c>
      <c r="D22" s="65" t="s">
        <v>65</v>
      </c>
      <c r="E22" s="57" t="s">
        <v>66</v>
      </c>
      <c r="F22" s="68" t="s">
        <v>67</v>
      </c>
      <c r="G22" s="59"/>
      <c r="H22" s="59"/>
      <c r="I22" s="59"/>
      <c r="J22" s="59"/>
      <c r="K22" s="63">
        <v>67024</v>
      </c>
      <c r="L22" s="63">
        <v>5907.2</v>
      </c>
      <c r="M22" s="60">
        <f t="shared" si="1"/>
        <v>61116.800000000003</v>
      </c>
      <c r="N22" s="61">
        <f t="shared" si="0"/>
        <v>-55209.600000000006</v>
      </c>
      <c r="O22" s="35"/>
    </row>
    <row r="23" spans="1:349" s="36" customFormat="1" ht="42" customHeight="1" x14ac:dyDescent="0.25">
      <c r="A23" s="73">
        <v>45050</v>
      </c>
      <c r="B23" s="58" t="s">
        <v>68</v>
      </c>
      <c r="C23" s="57" t="s">
        <v>69</v>
      </c>
      <c r="D23" s="54" t="s">
        <v>70</v>
      </c>
      <c r="E23" s="57" t="s">
        <v>71</v>
      </c>
      <c r="F23" s="69" t="s">
        <v>72</v>
      </c>
      <c r="G23" s="57"/>
      <c r="H23" s="57"/>
      <c r="I23" s="57"/>
      <c r="J23" s="57"/>
      <c r="K23" s="61">
        <v>94250</v>
      </c>
      <c r="L23" s="61">
        <v>4712.5</v>
      </c>
      <c r="M23" s="60">
        <f t="shared" si="1"/>
        <v>89537.5</v>
      </c>
      <c r="N23" s="61">
        <f t="shared" si="0"/>
        <v>-84825</v>
      </c>
      <c r="O23" s="35"/>
    </row>
    <row r="24" spans="1:349" s="36" customFormat="1" ht="39.75" customHeight="1" x14ac:dyDescent="0.25">
      <c r="A24" s="73">
        <v>45030</v>
      </c>
      <c r="B24" s="62">
        <v>500000192</v>
      </c>
      <c r="C24" s="57" t="s">
        <v>73</v>
      </c>
      <c r="D24" s="54" t="s">
        <v>74</v>
      </c>
      <c r="E24" s="57" t="s">
        <v>51</v>
      </c>
      <c r="F24" s="69" t="s">
        <v>75</v>
      </c>
      <c r="G24" s="57"/>
      <c r="H24" s="57"/>
      <c r="I24" s="57"/>
      <c r="J24" s="57"/>
      <c r="K24" s="61">
        <v>11611.2</v>
      </c>
      <c r="L24" s="61">
        <v>492</v>
      </c>
      <c r="M24" s="60">
        <f t="shared" si="1"/>
        <v>11119.2</v>
      </c>
      <c r="N24" s="61">
        <f t="shared" si="0"/>
        <v>-10627.2</v>
      </c>
      <c r="O24" s="35"/>
    </row>
    <row r="25" spans="1:349" s="36" customFormat="1" ht="39" customHeight="1" x14ac:dyDescent="0.25">
      <c r="A25" s="73">
        <v>45084</v>
      </c>
      <c r="B25" s="62">
        <v>2700447841</v>
      </c>
      <c r="C25" s="57" t="s">
        <v>76</v>
      </c>
      <c r="D25" s="55" t="s">
        <v>77</v>
      </c>
      <c r="E25" s="57" t="s">
        <v>78</v>
      </c>
      <c r="F25" s="69" t="s">
        <v>79</v>
      </c>
      <c r="G25" s="57"/>
      <c r="H25" s="57"/>
      <c r="I25" s="57"/>
      <c r="J25" s="57"/>
      <c r="K25" s="61">
        <v>92235.56</v>
      </c>
      <c r="L25" s="61">
        <v>4980.3100000000004</v>
      </c>
      <c r="M25" s="60">
        <f t="shared" si="1"/>
        <v>87255.25</v>
      </c>
      <c r="N25" s="61">
        <f>L25-M25</f>
        <v>-82274.94</v>
      </c>
      <c r="O25" s="35"/>
    </row>
    <row r="26" spans="1:349" s="36" customFormat="1" ht="54" customHeight="1" x14ac:dyDescent="0.25">
      <c r="A26" s="73">
        <v>45080</v>
      </c>
      <c r="B26" s="62" t="s">
        <v>80</v>
      </c>
      <c r="C26" s="66" t="s">
        <v>81</v>
      </c>
      <c r="D26" s="54" t="s">
        <v>32</v>
      </c>
      <c r="E26" s="57" t="s">
        <v>82</v>
      </c>
      <c r="F26" s="68" t="s">
        <v>83</v>
      </c>
      <c r="G26" s="57"/>
      <c r="H26" s="57"/>
      <c r="I26" s="57"/>
      <c r="J26" s="57"/>
      <c r="K26" s="61">
        <v>676359.05</v>
      </c>
      <c r="L26" s="61">
        <v>28659.29</v>
      </c>
      <c r="M26" s="60">
        <f t="shared" si="1"/>
        <v>647699.76</v>
      </c>
      <c r="N26" s="61">
        <f t="shared" ref="N26:N69" si="2">L26-M26</f>
        <v>-619040.47</v>
      </c>
      <c r="O26" s="35"/>
    </row>
    <row r="27" spans="1:349" s="36" customFormat="1" ht="51" customHeight="1" x14ac:dyDescent="0.25">
      <c r="A27" s="73">
        <v>45103</v>
      </c>
      <c r="B27" s="62" t="s">
        <v>24</v>
      </c>
      <c r="C27" s="66" t="s">
        <v>84</v>
      </c>
      <c r="D27" s="55" t="s">
        <v>34</v>
      </c>
      <c r="E27" s="57" t="s">
        <v>85</v>
      </c>
      <c r="F27" s="68" t="s">
        <v>86</v>
      </c>
      <c r="G27" s="57"/>
      <c r="H27" s="57"/>
      <c r="I27" s="57"/>
      <c r="J27" s="57"/>
      <c r="K27" s="61">
        <v>286663.2</v>
      </c>
      <c r="L27" s="61">
        <v>0</v>
      </c>
      <c r="M27" s="60">
        <f t="shared" si="1"/>
        <v>286663.2</v>
      </c>
      <c r="N27" s="61">
        <f t="shared" si="2"/>
        <v>-286663.2</v>
      </c>
      <c r="O27" s="56"/>
    </row>
    <row r="28" spans="1:349" s="36" customFormat="1" ht="42" customHeight="1" x14ac:dyDescent="0.25">
      <c r="A28" s="73">
        <v>45097</v>
      </c>
      <c r="B28" s="62" t="s">
        <v>24</v>
      </c>
      <c r="C28" s="57" t="s">
        <v>87</v>
      </c>
      <c r="D28" s="55" t="s">
        <v>23</v>
      </c>
      <c r="E28" s="57" t="s">
        <v>88</v>
      </c>
      <c r="F28" s="68" t="s">
        <v>89</v>
      </c>
      <c r="G28" s="59"/>
      <c r="H28" s="59"/>
      <c r="I28" s="59"/>
      <c r="J28" s="59"/>
      <c r="K28" s="60">
        <v>130421.06</v>
      </c>
      <c r="L28" s="60">
        <v>25421.06</v>
      </c>
      <c r="M28" s="60">
        <f t="shared" si="1"/>
        <v>105000</v>
      </c>
      <c r="N28" s="61">
        <f t="shared" si="2"/>
        <v>-79578.94</v>
      </c>
      <c r="O28" s="35"/>
    </row>
    <row r="29" spans="1:349" s="36" customFormat="1" ht="69" customHeight="1" x14ac:dyDescent="0.25">
      <c r="A29" s="73">
        <v>45099</v>
      </c>
      <c r="B29" s="58" t="s">
        <v>90</v>
      </c>
      <c r="C29" s="57" t="s">
        <v>91</v>
      </c>
      <c r="D29" s="55" t="s">
        <v>33</v>
      </c>
      <c r="E29" s="57" t="s">
        <v>92</v>
      </c>
      <c r="F29" s="69" t="s">
        <v>93</v>
      </c>
      <c r="G29" s="59"/>
      <c r="H29" s="59"/>
      <c r="I29" s="59"/>
      <c r="J29" s="59"/>
      <c r="K29" s="60">
        <v>95000.01</v>
      </c>
      <c r="L29" s="60">
        <v>8372.89</v>
      </c>
      <c r="M29" s="60">
        <f t="shared" si="1"/>
        <v>86627.12</v>
      </c>
      <c r="N29" s="61">
        <f t="shared" si="2"/>
        <v>-78254.23</v>
      </c>
      <c r="O29" s="35"/>
    </row>
    <row r="30" spans="1:349" s="36" customFormat="1" ht="52.5" customHeight="1" x14ac:dyDescent="0.25">
      <c r="A30" s="73">
        <v>45077</v>
      </c>
      <c r="B30" s="58" t="s">
        <v>94</v>
      </c>
      <c r="C30" s="57" t="s">
        <v>95</v>
      </c>
      <c r="D30" s="55" t="s">
        <v>22</v>
      </c>
      <c r="E30" s="57" t="s">
        <v>96</v>
      </c>
      <c r="F30" s="68" t="s">
        <v>97</v>
      </c>
      <c r="G30" s="57"/>
      <c r="H30" s="57"/>
      <c r="I30" s="57"/>
      <c r="J30" s="57"/>
      <c r="K30" s="61">
        <v>56088.89</v>
      </c>
      <c r="L30" s="61">
        <v>10932.58</v>
      </c>
      <c r="M30" s="60">
        <f t="shared" si="1"/>
        <v>45156.31</v>
      </c>
      <c r="N30" s="61">
        <f t="shared" si="2"/>
        <v>-34223.729999999996</v>
      </c>
      <c r="O30" s="35"/>
    </row>
    <row r="31" spans="1:349" s="36" customFormat="1" ht="91.5" customHeight="1" x14ac:dyDescent="0.25">
      <c r="A31" s="73">
        <v>45099</v>
      </c>
      <c r="B31" s="62" t="s">
        <v>24</v>
      </c>
      <c r="C31" s="57" t="s">
        <v>98</v>
      </c>
      <c r="D31" s="65" t="s">
        <v>21</v>
      </c>
      <c r="E31" s="57" t="s">
        <v>99</v>
      </c>
      <c r="F31" s="68" t="s">
        <v>100</v>
      </c>
      <c r="G31" s="57"/>
      <c r="H31" s="57"/>
      <c r="I31" s="57"/>
      <c r="J31" s="57"/>
      <c r="K31" s="60">
        <v>59000</v>
      </c>
      <c r="L31" s="60">
        <v>11500</v>
      </c>
      <c r="M31" s="60">
        <f t="shared" si="1"/>
        <v>47500</v>
      </c>
      <c r="N31" s="61">
        <f t="shared" si="2"/>
        <v>-36000</v>
      </c>
      <c r="O31" s="35"/>
    </row>
    <row r="32" spans="1:349" s="36" customFormat="1" ht="57" customHeight="1" x14ac:dyDescent="0.25">
      <c r="A32" s="73">
        <v>45099</v>
      </c>
      <c r="B32" s="62">
        <v>533</v>
      </c>
      <c r="C32" s="57" t="s">
        <v>101</v>
      </c>
      <c r="D32" s="54" t="s">
        <v>102</v>
      </c>
      <c r="E32" s="57" t="s">
        <v>247</v>
      </c>
      <c r="F32" s="68" t="s">
        <v>103</v>
      </c>
      <c r="G32" s="59"/>
      <c r="H32" s="59"/>
      <c r="I32" s="59"/>
      <c r="J32" s="59"/>
      <c r="K32" s="60">
        <v>47200</v>
      </c>
      <c r="L32" s="60">
        <v>4160</v>
      </c>
      <c r="M32" s="60">
        <f t="shared" si="1"/>
        <v>43040</v>
      </c>
      <c r="N32" s="61">
        <f t="shared" si="2"/>
        <v>-38880</v>
      </c>
      <c r="O32" s="35"/>
    </row>
    <row r="33" spans="1:15" s="36" customFormat="1" ht="48.75" customHeight="1" x14ac:dyDescent="0.25">
      <c r="A33" s="73">
        <v>45099</v>
      </c>
      <c r="B33" s="62">
        <v>532</v>
      </c>
      <c r="C33" s="57" t="s">
        <v>104</v>
      </c>
      <c r="D33" s="54" t="s">
        <v>102</v>
      </c>
      <c r="E33" s="57" t="s">
        <v>248</v>
      </c>
      <c r="F33" s="68" t="s">
        <v>105</v>
      </c>
      <c r="G33" s="57"/>
      <c r="H33" s="57"/>
      <c r="I33" s="57"/>
      <c r="J33" s="57"/>
      <c r="K33" s="61">
        <v>47200</v>
      </c>
      <c r="L33" s="61">
        <v>4160</v>
      </c>
      <c r="M33" s="60">
        <f t="shared" si="1"/>
        <v>43040</v>
      </c>
      <c r="N33" s="61">
        <f t="shared" si="2"/>
        <v>-38880</v>
      </c>
      <c r="O33" s="35"/>
    </row>
    <row r="34" spans="1:15" s="36" customFormat="1" ht="47.25" customHeight="1" x14ac:dyDescent="0.25">
      <c r="A34" s="73">
        <v>45093</v>
      </c>
      <c r="B34" s="62" t="s">
        <v>106</v>
      </c>
      <c r="C34" s="57" t="s">
        <v>107</v>
      </c>
      <c r="D34" s="55" t="s">
        <v>32</v>
      </c>
      <c r="E34" s="57" t="s">
        <v>108</v>
      </c>
      <c r="F34" s="68" t="s">
        <v>109</v>
      </c>
      <c r="G34" s="57"/>
      <c r="H34" s="57"/>
      <c r="I34" s="57"/>
      <c r="J34" s="57"/>
      <c r="K34" s="61">
        <v>529848.80000000005</v>
      </c>
      <c r="L34" s="61">
        <v>22451.22</v>
      </c>
      <c r="M34" s="60">
        <f t="shared" si="1"/>
        <v>507397.58000000007</v>
      </c>
      <c r="N34" s="61">
        <f t="shared" si="2"/>
        <v>-484946.3600000001</v>
      </c>
      <c r="O34" s="35"/>
    </row>
    <row r="35" spans="1:15" s="36" customFormat="1" ht="51" customHeight="1" x14ac:dyDescent="0.25">
      <c r="A35" s="73">
        <v>45054</v>
      </c>
      <c r="B35" s="62" t="s">
        <v>110</v>
      </c>
      <c r="C35" s="57" t="s">
        <v>111</v>
      </c>
      <c r="D35" s="65" t="s">
        <v>46</v>
      </c>
      <c r="E35" s="57" t="s">
        <v>112</v>
      </c>
      <c r="F35" s="68" t="s">
        <v>113</v>
      </c>
      <c r="G35" s="59"/>
      <c r="H35" s="59"/>
      <c r="I35" s="59"/>
      <c r="J35" s="59"/>
      <c r="K35" s="60">
        <v>167660.29999999999</v>
      </c>
      <c r="L35" s="60">
        <v>14776.84</v>
      </c>
      <c r="M35" s="60">
        <f t="shared" si="1"/>
        <v>152883.46</v>
      </c>
      <c r="N35" s="61">
        <f t="shared" si="2"/>
        <v>-138106.62</v>
      </c>
      <c r="O35" s="35"/>
    </row>
    <row r="36" spans="1:15" s="36" customFormat="1" ht="116.25" customHeight="1" x14ac:dyDescent="0.25">
      <c r="A36" s="73">
        <v>45104</v>
      </c>
      <c r="B36" s="62" t="s">
        <v>24</v>
      </c>
      <c r="C36" s="57" t="s">
        <v>114</v>
      </c>
      <c r="D36" s="65" t="s">
        <v>115</v>
      </c>
      <c r="E36" s="57" t="s">
        <v>116</v>
      </c>
      <c r="F36" s="68" t="s">
        <v>117</v>
      </c>
      <c r="G36" s="59"/>
      <c r="H36" s="59"/>
      <c r="I36" s="59"/>
      <c r="J36" s="59"/>
      <c r="K36" s="60">
        <v>228805.76000000001</v>
      </c>
      <c r="L36" s="60">
        <v>0</v>
      </c>
      <c r="M36" s="60">
        <f t="shared" si="1"/>
        <v>228805.76000000001</v>
      </c>
      <c r="N36" s="61">
        <f t="shared" si="2"/>
        <v>-228805.76000000001</v>
      </c>
      <c r="O36" s="35"/>
    </row>
    <row r="37" spans="1:15" s="36" customFormat="1" ht="41.25" customHeight="1" x14ac:dyDescent="0.25">
      <c r="A37" s="73">
        <v>45041</v>
      </c>
      <c r="B37" s="62" t="s">
        <v>24</v>
      </c>
      <c r="C37" s="57" t="s">
        <v>118</v>
      </c>
      <c r="D37" s="65" t="s">
        <v>119</v>
      </c>
      <c r="E37" s="57" t="s">
        <v>120</v>
      </c>
      <c r="F37" s="68" t="s">
        <v>121</v>
      </c>
      <c r="G37" s="59"/>
      <c r="H37" s="59"/>
      <c r="I37" s="59"/>
      <c r="J37" s="59"/>
      <c r="K37" s="60">
        <v>69502</v>
      </c>
      <c r="L37" s="60">
        <v>2945</v>
      </c>
      <c r="M37" s="60">
        <f t="shared" si="1"/>
        <v>66557</v>
      </c>
      <c r="N37" s="61">
        <f t="shared" si="2"/>
        <v>-63612</v>
      </c>
      <c r="O37" s="35"/>
    </row>
    <row r="38" spans="1:15" s="36" customFormat="1" ht="50.25" customHeight="1" x14ac:dyDescent="0.25">
      <c r="A38" s="73">
        <v>45096</v>
      </c>
      <c r="B38" s="62" t="s">
        <v>24</v>
      </c>
      <c r="C38" s="57" t="s">
        <v>122</v>
      </c>
      <c r="D38" s="54" t="s">
        <v>123</v>
      </c>
      <c r="E38" s="57" t="s">
        <v>124</v>
      </c>
      <c r="F38" s="68" t="s">
        <v>125</v>
      </c>
      <c r="G38" s="59"/>
      <c r="H38" s="59"/>
      <c r="I38" s="59"/>
      <c r="J38" s="59"/>
      <c r="K38" s="63">
        <v>59000</v>
      </c>
      <c r="L38" s="63">
        <v>5200</v>
      </c>
      <c r="M38" s="60">
        <f t="shared" si="1"/>
        <v>53800</v>
      </c>
      <c r="N38" s="61">
        <f t="shared" si="2"/>
        <v>-48600</v>
      </c>
      <c r="O38" s="35"/>
    </row>
    <row r="39" spans="1:15" s="36" customFormat="1" ht="48.75" customHeight="1" x14ac:dyDescent="0.25">
      <c r="A39" s="73">
        <v>45083</v>
      </c>
      <c r="B39" s="58" t="s">
        <v>126</v>
      </c>
      <c r="C39" s="57" t="s">
        <v>127</v>
      </c>
      <c r="D39" s="65" t="s">
        <v>128</v>
      </c>
      <c r="E39" s="57" t="s">
        <v>129</v>
      </c>
      <c r="F39" s="68" t="s">
        <v>130</v>
      </c>
      <c r="G39" s="59"/>
      <c r="H39" s="59"/>
      <c r="I39" s="59"/>
      <c r="J39" s="59"/>
      <c r="K39" s="60">
        <v>6490</v>
      </c>
      <c r="L39" s="60">
        <v>572</v>
      </c>
      <c r="M39" s="60">
        <f t="shared" si="1"/>
        <v>5918</v>
      </c>
      <c r="N39" s="61">
        <f t="shared" si="2"/>
        <v>-5346</v>
      </c>
      <c r="O39" s="35"/>
    </row>
    <row r="40" spans="1:15" s="36" customFormat="1" ht="39" customHeight="1" x14ac:dyDescent="0.25">
      <c r="A40" s="73">
        <v>45108</v>
      </c>
      <c r="B40" s="58" t="s">
        <v>131</v>
      </c>
      <c r="C40" s="57" t="s">
        <v>132</v>
      </c>
      <c r="D40" s="54" t="s">
        <v>31</v>
      </c>
      <c r="E40" s="57" t="s">
        <v>133</v>
      </c>
      <c r="F40" s="69" t="s">
        <v>134</v>
      </c>
      <c r="G40" s="59"/>
      <c r="H40" s="59"/>
      <c r="I40" s="59"/>
      <c r="J40" s="59"/>
      <c r="K40" s="60">
        <v>120906.66</v>
      </c>
      <c r="L40" s="60">
        <v>6045.34</v>
      </c>
      <c r="M40" s="60">
        <f t="shared" si="1"/>
        <v>114861.32</v>
      </c>
      <c r="N40" s="61">
        <f t="shared" si="2"/>
        <v>-108815.98000000001</v>
      </c>
      <c r="O40" s="35"/>
    </row>
    <row r="41" spans="1:15" s="36" customFormat="1" ht="51" customHeight="1" x14ac:dyDescent="0.25">
      <c r="A41" s="73">
        <v>45108</v>
      </c>
      <c r="B41" s="67">
        <v>202306943197</v>
      </c>
      <c r="C41" s="57" t="s">
        <v>135</v>
      </c>
      <c r="D41" s="54" t="s">
        <v>31</v>
      </c>
      <c r="E41" s="57" t="s">
        <v>136</v>
      </c>
      <c r="F41" s="68" t="s">
        <v>137</v>
      </c>
      <c r="G41" s="59"/>
      <c r="H41" s="59"/>
      <c r="I41" s="59"/>
      <c r="J41" s="59"/>
      <c r="K41" s="60">
        <v>18821.18</v>
      </c>
      <c r="L41" s="60">
        <v>941.06</v>
      </c>
      <c r="M41" s="60">
        <f t="shared" si="1"/>
        <v>17880.12</v>
      </c>
      <c r="N41" s="61">
        <f t="shared" si="2"/>
        <v>-16939.059999999998</v>
      </c>
      <c r="O41" s="35"/>
    </row>
    <row r="42" spans="1:15" s="36" customFormat="1" ht="54" customHeight="1" x14ac:dyDescent="0.25">
      <c r="A42" s="73">
        <v>45107</v>
      </c>
      <c r="B42" s="62" t="s">
        <v>24</v>
      </c>
      <c r="C42" s="57" t="s">
        <v>138</v>
      </c>
      <c r="D42" s="54" t="s">
        <v>139</v>
      </c>
      <c r="E42" s="57" t="s">
        <v>140</v>
      </c>
      <c r="F42" s="68" t="s">
        <v>141</v>
      </c>
      <c r="G42" s="59"/>
      <c r="H42" s="59"/>
      <c r="I42" s="59"/>
      <c r="J42" s="59"/>
      <c r="K42" s="60">
        <v>497777.74</v>
      </c>
      <c r="L42" s="60">
        <v>24888.89</v>
      </c>
      <c r="M42" s="60">
        <f t="shared" si="1"/>
        <v>472888.85</v>
      </c>
      <c r="N42" s="61">
        <f t="shared" si="2"/>
        <v>-447999.95999999996</v>
      </c>
      <c r="O42" s="35"/>
    </row>
    <row r="43" spans="1:15" s="36" customFormat="1" ht="41.25" customHeight="1" x14ac:dyDescent="0.25">
      <c r="A43" s="73">
        <v>45090</v>
      </c>
      <c r="B43" s="58" t="s">
        <v>142</v>
      </c>
      <c r="C43" s="57" t="s">
        <v>143</v>
      </c>
      <c r="D43" s="54" t="s">
        <v>30</v>
      </c>
      <c r="E43" s="57" t="s">
        <v>249</v>
      </c>
      <c r="F43" s="68" t="s">
        <v>144</v>
      </c>
      <c r="G43" s="59"/>
      <c r="H43" s="59"/>
      <c r="I43" s="59"/>
      <c r="J43" s="59"/>
      <c r="K43" s="60">
        <v>320200</v>
      </c>
      <c r="L43" s="60">
        <v>1321.2</v>
      </c>
      <c r="M43" s="60">
        <f t="shared" si="1"/>
        <v>318878.8</v>
      </c>
      <c r="N43" s="61">
        <f t="shared" si="2"/>
        <v>-317557.59999999998</v>
      </c>
      <c r="O43" s="35"/>
    </row>
    <row r="44" spans="1:15" s="36" customFormat="1" ht="40.5" customHeight="1" x14ac:dyDescent="0.25">
      <c r="A44" s="73">
        <v>45132</v>
      </c>
      <c r="B44" s="58" t="s">
        <v>145</v>
      </c>
      <c r="C44" s="57" t="s">
        <v>146</v>
      </c>
      <c r="D44" s="54" t="s">
        <v>30</v>
      </c>
      <c r="E44" s="57" t="s">
        <v>250</v>
      </c>
      <c r="F44" s="68" t="s">
        <v>147</v>
      </c>
      <c r="G44" s="59"/>
      <c r="H44" s="59"/>
      <c r="I44" s="59"/>
      <c r="J44" s="59"/>
      <c r="K44" s="60">
        <v>500000</v>
      </c>
      <c r="L44" s="60">
        <v>2063.08</v>
      </c>
      <c r="M44" s="60">
        <f t="shared" si="1"/>
        <v>497936.92</v>
      </c>
      <c r="N44" s="61">
        <f t="shared" si="2"/>
        <v>-495873.83999999997</v>
      </c>
      <c r="O44" s="35"/>
    </row>
    <row r="45" spans="1:15" s="36" customFormat="1" ht="41.25" customHeight="1" x14ac:dyDescent="0.25">
      <c r="A45" s="73">
        <v>45110</v>
      </c>
      <c r="B45" s="62" t="s">
        <v>24</v>
      </c>
      <c r="C45" s="57" t="s">
        <v>148</v>
      </c>
      <c r="D45" s="54" t="s">
        <v>21</v>
      </c>
      <c r="E45" s="57" t="s">
        <v>149</v>
      </c>
      <c r="F45" s="68" t="s">
        <v>150</v>
      </c>
      <c r="G45" s="59"/>
      <c r="H45" s="59"/>
      <c r="I45" s="59"/>
      <c r="J45" s="59"/>
      <c r="K45" s="60">
        <v>59000</v>
      </c>
      <c r="L45" s="60">
        <v>11500</v>
      </c>
      <c r="M45" s="60">
        <f t="shared" si="1"/>
        <v>47500</v>
      </c>
      <c r="N45" s="61">
        <f t="shared" si="2"/>
        <v>-36000</v>
      </c>
      <c r="O45" s="35"/>
    </row>
    <row r="46" spans="1:15" s="36" customFormat="1" ht="54.75" customHeight="1" x14ac:dyDescent="0.25">
      <c r="A46" s="73">
        <v>45098</v>
      </c>
      <c r="B46" s="62">
        <v>37862</v>
      </c>
      <c r="C46" s="57" t="s">
        <v>151</v>
      </c>
      <c r="D46" s="54" t="s">
        <v>152</v>
      </c>
      <c r="E46" s="57" t="s">
        <v>251</v>
      </c>
      <c r="F46" s="68" t="s">
        <v>153</v>
      </c>
      <c r="G46" s="59"/>
      <c r="H46" s="59"/>
      <c r="I46" s="59"/>
      <c r="J46" s="59"/>
      <c r="K46" s="60">
        <v>59000</v>
      </c>
      <c r="L46" s="60">
        <v>5200</v>
      </c>
      <c r="M46" s="60">
        <f t="shared" si="1"/>
        <v>53800</v>
      </c>
      <c r="N46" s="61">
        <f t="shared" si="2"/>
        <v>-48600</v>
      </c>
      <c r="O46" s="35"/>
    </row>
    <row r="47" spans="1:15" s="36" customFormat="1" ht="64.5" customHeight="1" x14ac:dyDescent="0.25">
      <c r="A47" s="73">
        <v>46186</v>
      </c>
      <c r="B47" s="62" t="s">
        <v>24</v>
      </c>
      <c r="C47" s="57" t="s">
        <v>154</v>
      </c>
      <c r="D47" s="54" t="s">
        <v>155</v>
      </c>
      <c r="E47" s="57" t="s">
        <v>156</v>
      </c>
      <c r="F47" s="68" t="s">
        <v>157</v>
      </c>
      <c r="G47" s="59"/>
      <c r="H47" s="59"/>
      <c r="I47" s="59"/>
      <c r="J47" s="59"/>
      <c r="K47" s="60">
        <v>40716.800000000003</v>
      </c>
      <c r="L47" s="60">
        <v>3308.24</v>
      </c>
      <c r="M47" s="60">
        <f t="shared" si="1"/>
        <v>37408.560000000005</v>
      </c>
      <c r="N47" s="61">
        <f t="shared" si="2"/>
        <v>-34100.320000000007</v>
      </c>
      <c r="O47" s="35"/>
    </row>
    <row r="48" spans="1:15" s="36" customFormat="1" ht="36.75" customHeight="1" x14ac:dyDescent="0.25">
      <c r="A48" s="73">
        <v>45077</v>
      </c>
      <c r="B48" s="62" t="s">
        <v>158</v>
      </c>
      <c r="C48" s="57" t="s">
        <v>159</v>
      </c>
      <c r="D48" s="54" t="s">
        <v>160</v>
      </c>
      <c r="E48" s="57" t="s">
        <v>161</v>
      </c>
      <c r="F48" s="68" t="s">
        <v>162</v>
      </c>
      <c r="G48" s="59"/>
      <c r="H48" s="59"/>
      <c r="I48" s="59"/>
      <c r="J48" s="59"/>
      <c r="K48" s="60">
        <v>580000</v>
      </c>
      <c r="L48" s="60">
        <v>29000</v>
      </c>
      <c r="M48" s="60">
        <f t="shared" si="1"/>
        <v>551000</v>
      </c>
      <c r="N48" s="61">
        <f t="shared" si="2"/>
        <v>-522000</v>
      </c>
      <c r="O48" s="35"/>
    </row>
    <row r="49" spans="1:15" s="36" customFormat="1" ht="36.75" customHeight="1" x14ac:dyDescent="0.25">
      <c r="A49" s="73">
        <v>45092</v>
      </c>
      <c r="B49" s="62" t="s">
        <v>163</v>
      </c>
      <c r="C49" s="57" t="s">
        <v>164</v>
      </c>
      <c r="D49" s="54" t="s">
        <v>160</v>
      </c>
      <c r="E49" s="57" t="s">
        <v>165</v>
      </c>
      <c r="F49" s="68" t="s">
        <v>166</v>
      </c>
      <c r="G49" s="59"/>
      <c r="H49" s="59"/>
      <c r="I49" s="59"/>
      <c r="J49" s="59"/>
      <c r="K49" s="60">
        <v>580000</v>
      </c>
      <c r="L49" s="60">
        <v>29000</v>
      </c>
      <c r="M49" s="60">
        <f t="shared" si="1"/>
        <v>551000</v>
      </c>
      <c r="N49" s="61">
        <f t="shared" si="2"/>
        <v>-522000</v>
      </c>
      <c r="O49" s="35"/>
    </row>
    <row r="50" spans="1:15" s="36" customFormat="1" ht="51.75" customHeight="1" x14ac:dyDescent="0.25">
      <c r="A50" s="73">
        <v>45061</v>
      </c>
      <c r="B50" s="62" t="s">
        <v>24</v>
      </c>
      <c r="C50" s="57" t="s">
        <v>167</v>
      </c>
      <c r="D50" s="54" t="s">
        <v>168</v>
      </c>
      <c r="E50" s="57" t="s">
        <v>169</v>
      </c>
      <c r="F50" s="68" t="s">
        <v>170</v>
      </c>
      <c r="G50" s="59"/>
      <c r="H50" s="59"/>
      <c r="I50" s="59"/>
      <c r="J50" s="59"/>
      <c r="K50" s="60">
        <v>47200</v>
      </c>
      <c r="L50" s="60">
        <v>9200</v>
      </c>
      <c r="M50" s="60">
        <f t="shared" si="1"/>
        <v>38000</v>
      </c>
      <c r="N50" s="61">
        <f t="shared" si="2"/>
        <v>-28800</v>
      </c>
      <c r="O50" s="35"/>
    </row>
    <row r="51" spans="1:15" s="36" customFormat="1" ht="51.75" customHeight="1" x14ac:dyDescent="0.25">
      <c r="A51" s="73">
        <v>45092</v>
      </c>
      <c r="B51" s="62" t="s">
        <v>24</v>
      </c>
      <c r="C51" s="57" t="s">
        <v>148</v>
      </c>
      <c r="D51" s="54" t="s">
        <v>168</v>
      </c>
      <c r="E51" s="57" t="s">
        <v>171</v>
      </c>
      <c r="F51" s="68" t="s">
        <v>170</v>
      </c>
      <c r="G51" s="59"/>
      <c r="H51" s="59"/>
      <c r="I51" s="59"/>
      <c r="J51" s="59"/>
      <c r="K51" s="60">
        <v>47200</v>
      </c>
      <c r="L51" s="60">
        <v>9200</v>
      </c>
      <c r="M51" s="60">
        <f t="shared" si="1"/>
        <v>38000</v>
      </c>
      <c r="N51" s="61">
        <f t="shared" si="2"/>
        <v>-28800</v>
      </c>
      <c r="O51" s="35"/>
    </row>
    <row r="52" spans="1:15" s="36" customFormat="1" ht="51" customHeight="1" x14ac:dyDescent="0.25">
      <c r="A52" s="73">
        <v>45098</v>
      </c>
      <c r="B52" s="58" t="s">
        <v>24</v>
      </c>
      <c r="C52" s="57" t="s">
        <v>172</v>
      </c>
      <c r="D52" s="54" t="s">
        <v>27</v>
      </c>
      <c r="E52" s="57" t="s">
        <v>173</v>
      </c>
      <c r="F52" s="68" t="s">
        <v>174</v>
      </c>
      <c r="G52" s="59"/>
      <c r="H52" s="59"/>
      <c r="I52" s="59"/>
      <c r="J52" s="59"/>
      <c r="K52" s="60">
        <v>35400</v>
      </c>
      <c r="L52" s="60">
        <v>3120</v>
      </c>
      <c r="M52" s="60">
        <f t="shared" si="1"/>
        <v>32280</v>
      </c>
      <c r="N52" s="61">
        <f t="shared" si="2"/>
        <v>-29160</v>
      </c>
      <c r="O52" s="35"/>
    </row>
    <row r="53" spans="1:15" s="36" customFormat="1" ht="52.5" customHeight="1" x14ac:dyDescent="0.25">
      <c r="A53" s="73">
        <v>45092</v>
      </c>
      <c r="B53" s="58" t="s">
        <v>24</v>
      </c>
      <c r="C53" s="57" t="s">
        <v>175</v>
      </c>
      <c r="D53" s="54" t="s">
        <v>176</v>
      </c>
      <c r="E53" s="57" t="s">
        <v>177</v>
      </c>
      <c r="F53" s="68" t="s">
        <v>178</v>
      </c>
      <c r="G53" s="59"/>
      <c r="H53" s="59"/>
      <c r="I53" s="59"/>
      <c r="J53" s="59"/>
      <c r="K53" s="60">
        <v>59000</v>
      </c>
      <c r="L53" s="60">
        <v>11500</v>
      </c>
      <c r="M53" s="60">
        <f t="shared" si="1"/>
        <v>47500</v>
      </c>
      <c r="N53" s="61">
        <f t="shared" si="2"/>
        <v>-36000</v>
      </c>
      <c r="O53" s="35"/>
    </row>
    <row r="54" spans="1:15" s="36" customFormat="1" ht="35.25" customHeight="1" x14ac:dyDescent="0.25">
      <c r="A54" s="73">
        <v>45112</v>
      </c>
      <c r="B54" s="58" t="s">
        <v>179</v>
      </c>
      <c r="C54" s="57" t="s">
        <v>180</v>
      </c>
      <c r="D54" s="54" t="s">
        <v>181</v>
      </c>
      <c r="E54" s="57" t="s">
        <v>182</v>
      </c>
      <c r="F54" s="68" t="s">
        <v>183</v>
      </c>
      <c r="G54" s="59"/>
      <c r="H54" s="59"/>
      <c r="I54" s="59"/>
      <c r="J54" s="59"/>
      <c r="K54" s="60">
        <v>35048</v>
      </c>
      <c r="L54" s="60">
        <v>1348</v>
      </c>
      <c r="M54" s="60">
        <f t="shared" si="1"/>
        <v>33700</v>
      </c>
      <c r="N54" s="61">
        <f t="shared" si="2"/>
        <v>-32352</v>
      </c>
      <c r="O54" s="35"/>
    </row>
    <row r="55" spans="1:15" s="36" customFormat="1" ht="36" customHeight="1" x14ac:dyDescent="0.25">
      <c r="A55" s="73">
        <v>45112</v>
      </c>
      <c r="B55" s="58" t="s">
        <v>184</v>
      </c>
      <c r="C55" s="57" t="s">
        <v>185</v>
      </c>
      <c r="D55" s="54" t="s">
        <v>181</v>
      </c>
      <c r="E55" s="57" t="s">
        <v>186</v>
      </c>
      <c r="F55" s="68" t="s">
        <v>187</v>
      </c>
      <c r="G55" s="59"/>
      <c r="H55" s="59"/>
      <c r="I55" s="59"/>
      <c r="J55" s="59"/>
      <c r="K55" s="60">
        <v>1035.3900000000001</v>
      </c>
      <c r="L55" s="60">
        <v>39.86</v>
      </c>
      <c r="M55" s="60">
        <f t="shared" si="1"/>
        <v>995.53000000000009</v>
      </c>
      <c r="N55" s="61">
        <f t="shared" si="2"/>
        <v>-955.67000000000007</v>
      </c>
      <c r="O55" s="35"/>
    </row>
    <row r="56" spans="1:15" s="36" customFormat="1" ht="35.25" customHeight="1" x14ac:dyDescent="0.25">
      <c r="A56" s="73">
        <v>45112</v>
      </c>
      <c r="B56" s="58" t="s">
        <v>188</v>
      </c>
      <c r="C56" s="57" t="s">
        <v>189</v>
      </c>
      <c r="D56" s="54" t="s">
        <v>181</v>
      </c>
      <c r="E56" s="57" t="s">
        <v>190</v>
      </c>
      <c r="F56" s="68" t="s">
        <v>191</v>
      </c>
      <c r="G56" s="59"/>
      <c r="H56" s="59"/>
      <c r="I56" s="59"/>
      <c r="J56" s="59"/>
      <c r="K56" s="60">
        <v>145608.48000000001</v>
      </c>
      <c r="L56" s="60">
        <v>5603.16</v>
      </c>
      <c r="M56" s="60">
        <f t="shared" si="1"/>
        <v>140005.32</v>
      </c>
      <c r="N56" s="61">
        <f t="shared" si="2"/>
        <v>-134402.16</v>
      </c>
      <c r="O56" s="35"/>
    </row>
    <row r="57" spans="1:15" s="36" customFormat="1" ht="63" customHeight="1" x14ac:dyDescent="0.25">
      <c r="A57" s="73">
        <v>45078</v>
      </c>
      <c r="B57" s="58" t="s">
        <v>24</v>
      </c>
      <c r="C57" s="57" t="s">
        <v>192</v>
      </c>
      <c r="D57" s="54" t="s">
        <v>193</v>
      </c>
      <c r="E57" s="57" t="s">
        <v>254</v>
      </c>
      <c r="F57" s="68" t="s">
        <v>194</v>
      </c>
      <c r="G57" s="59"/>
      <c r="H57" s="59"/>
      <c r="I57" s="59"/>
      <c r="J57" s="59"/>
      <c r="K57" s="60">
        <v>497791.37</v>
      </c>
      <c r="L57" s="60">
        <v>20445.419999999998</v>
      </c>
      <c r="M57" s="60">
        <f t="shared" si="1"/>
        <v>477345.95</v>
      </c>
      <c r="N57" s="61">
        <f t="shared" si="2"/>
        <v>-456900.53</v>
      </c>
      <c r="O57" s="35"/>
    </row>
    <row r="58" spans="1:15" s="36" customFormat="1" ht="49.5" customHeight="1" x14ac:dyDescent="0.25">
      <c r="A58" s="73">
        <v>45110</v>
      </c>
      <c r="B58" s="58" t="s">
        <v>195</v>
      </c>
      <c r="C58" s="57" t="s">
        <v>196</v>
      </c>
      <c r="D58" s="54" t="s">
        <v>26</v>
      </c>
      <c r="E58" s="57" t="s">
        <v>197</v>
      </c>
      <c r="F58" s="68" t="s">
        <v>198</v>
      </c>
      <c r="G58" s="59"/>
      <c r="H58" s="59"/>
      <c r="I58" s="59"/>
      <c r="J58" s="59"/>
      <c r="K58" s="60">
        <v>14432.54</v>
      </c>
      <c r="L58" s="60">
        <v>1272.03</v>
      </c>
      <c r="M58" s="60">
        <f t="shared" si="1"/>
        <v>13160.51</v>
      </c>
      <c r="N58" s="61">
        <f t="shared" si="2"/>
        <v>-11888.48</v>
      </c>
      <c r="O58" s="35"/>
    </row>
    <row r="59" spans="1:15" s="36" customFormat="1" ht="51.75" customHeight="1" x14ac:dyDescent="0.25">
      <c r="A59" s="73">
        <v>45075</v>
      </c>
      <c r="B59" s="58" t="s">
        <v>199</v>
      </c>
      <c r="C59" s="57" t="s">
        <v>200</v>
      </c>
      <c r="D59" s="54" t="s">
        <v>201</v>
      </c>
      <c r="E59" s="57" t="s">
        <v>202</v>
      </c>
      <c r="F59" s="68" t="s">
        <v>203</v>
      </c>
      <c r="G59" s="59"/>
      <c r="H59" s="59"/>
      <c r="I59" s="59"/>
      <c r="J59" s="59"/>
      <c r="K59" s="60">
        <v>32568</v>
      </c>
      <c r="L59" s="60">
        <v>1380</v>
      </c>
      <c r="M59" s="60">
        <f t="shared" si="1"/>
        <v>31188</v>
      </c>
      <c r="N59" s="61">
        <f t="shared" si="2"/>
        <v>-29808</v>
      </c>
      <c r="O59" s="35"/>
    </row>
    <row r="60" spans="1:15" s="36" customFormat="1" ht="64.5" customHeight="1" x14ac:dyDescent="0.25">
      <c r="A60" s="73">
        <v>45083</v>
      </c>
      <c r="B60" s="58" t="s">
        <v>204</v>
      </c>
      <c r="C60" s="57" t="s">
        <v>205</v>
      </c>
      <c r="D60" s="54" t="s">
        <v>206</v>
      </c>
      <c r="E60" s="57" t="s">
        <v>255</v>
      </c>
      <c r="F60" s="68" t="s">
        <v>207</v>
      </c>
      <c r="G60" s="59"/>
      <c r="H60" s="59"/>
      <c r="I60" s="59"/>
      <c r="J60" s="59"/>
      <c r="K60" s="60">
        <v>7340</v>
      </c>
      <c r="L60" s="60">
        <v>367</v>
      </c>
      <c r="M60" s="60">
        <f t="shared" si="1"/>
        <v>6973</v>
      </c>
      <c r="N60" s="61">
        <f t="shared" si="2"/>
        <v>-6606</v>
      </c>
      <c r="O60" s="35"/>
    </row>
    <row r="61" spans="1:15" s="36" customFormat="1" ht="36" customHeight="1" x14ac:dyDescent="0.25">
      <c r="A61" s="73">
        <v>45110</v>
      </c>
      <c r="B61" s="58" t="s">
        <v>24</v>
      </c>
      <c r="C61" s="57" t="s">
        <v>208</v>
      </c>
      <c r="D61" s="54" t="s">
        <v>209</v>
      </c>
      <c r="E61" s="57" t="s">
        <v>210</v>
      </c>
      <c r="F61" s="68" t="s">
        <v>211</v>
      </c>
      <c r="G61" s="59"/>
      <c r="H61" s="59"/>
      <c r="I61" s="59"/>
      <c r="J61" s="59"/>
      <c r="K61" s="60">
        <v>59000</v>
      </c>
      <c r="L61" s="60">
        <v>11500</v>
      </c>
      <c r="M61" s="60">
        <f t="shared" si="1"/>
        <v>47500</v>
      </c>
      <c r="N61" s="61">
        <f t="shared" si="2"/>
        <v>-36000</v>
      </c>
      <c r="O61" s="35"/>
    </row>
    <row r="62" spans="1:15" s="36" customFormat="1" ht="55.5" customHeight="1" x14ac:dyDescent="0.25">
      <c r="A62" s="73">
        <v>45101</v>
      </c>
      <c r="B62" s="58" t="s">
        <v>212</v>
      </c>
      <c r="C62" s="57" t="s">
        <v>213</v>
      </c>
      <c r="D62" s="54" t="s">
        <v>29</v>
      </c>
      <c r="E62" s="57" t="s">
        <v>214</v>
      </c>
      <c r="F62" s="68" t="s">
        <v>215</v>
      </c>
      <c r="G62" s="59"/>
      <c r="H62" s="59"/>
      <c r="I62" s="59"/>
      <c r="J62" s="59"/>
      <c r="K62" s="60">
        <v>24000</v>
      </c>
      <c r="L62" s="60">
        <v>2115.2600000000002</v>
      </c>
      <c r="M62" s="60">
        <f t="shared" si="1"/>
        <v>21884.739999999998</v>
      </c>
      <c r="N62" s="61">
        <f t="shared" si="2"/>
        <v>-19769.479999999996</v>
      </c>
      <c r="O62" s="35"/>
    </row>
    <row r="63" spans="1:15" s="39" customFormat="1" ht="52.5" customHeight="1" x14ac:dyDescent="0.25">
      <c r="A63" s="73">
        <v>45083</v>
      </c>
      <c r="B63" s="58" t="s">
        <v>216</v>
      </c>
      <c r="C63" s="57" t="s">
        <v>217</v>
      </c>
      <c r="D63" s="54" t="s">
        <v>218</v>
      </c>
      <c r="E63" s="57" t="s">
        <v>219</v>
      </c>
      <c r="F63" s="68" t="s">
        <v>220</v>
      </c>
      <c r="G63" s="59"/>
      <c r="H63" s="59"/>
      <c r="I63" s="59"/>
      <c r="J63" s="59"/>
      <c r="K63" s="60">
        <v>37252.5</v>
      </c>
      <c r="L63" s="60">
        <v>1593.75</v>
      </c>
      <c r="M63" s="60">
        <f t="shared" si="1"/>
        <v>35658.75</v>
      </c>
      <c r="N63" s="61">
        <f t="shared" si="2"/>
        <v>-34065</v>
      </c>
      <c r="O63" s="38"/>
    </row>
    <row r="64" spans="1:15" s="36" customFormat="1" ht="63.75" customHeight="1" x14ac:dyDescent="0.25">
      <c r="A64" s="73">
        <v>45084</v>
      </c>
      <c r="B64" s="58" t="s">
        <v>221</v>
      </c>
      <c r="C64" s="57" t="s">
        <v>222</v>
      </c>
      <c r="D64" s="54" t="s">
        <v>223</v>
      </c>
      <c r="E64" s="57" t="s">
        <v>256</v>
      </c>
      <c r="F64" s="68" t="s">
        <v>224</v>
      </c>
      <c r="G64" s="59"/>
      <c r="H64" s="59"/>
      <c r="I64" s="59"/>
      <c r="J64" s="59"/>
      <c r="K64" s="60">
        <v>44066</v>
      </c>
      <c r="L64" s="60">
        <v>1880</v>
      </c>
      <c r="M64" s="60">
        <f t="shared" si="1"/>
        <v>42186</v>
      </c>
      <c r="N64" s="61">
        <f t="shared" si="2"/>
        <v>-40306</v>
      </c>
      <c r="O64" s="35"/>
    </row>
    <row r="65" spans="1:15" s="36" customFormat="1" ht="36.75" customHeight="1" x14ac:dyDescent="0.25">
      <c r="A65" s="73">
        <v>45072</v>
      </c>
      <c r="B65" s="58" t="s">
        <v>225</v>
      </c>
      <c r="C65" s="57" t="s">
        <v>226</v>
      </c>
      <c r="D65" s="54" t="s">
        <v>28</v>
      </c>
      <c r="E65" s="59" t="s">
        <v>227</v>
      </c>
      <c r="F65" s="68" t="s">
        <v>228</v>
      </c>
      <c r="G65" s="59"/>
      <c r="H65" s="59"/>
      <c r="I65" s="59"/>
      <c r="J65" s="59"/>
      <c r="K65" s="60">
        <v>110087.21</v>
      </c>
      <c r="L65" s="60">
        <v>4664.71</v>
      </c>
      <c r="M65" s="60">
        <f t="shared" si="1"/>
        <v>105422.5</v>
      </c>
      <c r="N65" s="61">
        <f t="shared" si="2"/>
        <v>-100757.79</v>
      </c>
      <c r="O65" s="35"/>
    </row>
    <row r="66" spans="1:15" s="36" customFormat="1" ht="49.5" customHeight="1" x14ac:dyDescent="0.25">
      <c r="A66" s="73">
        <v>45073</v>
      </c>
      <c r="B66" s="58">
        <v>175</v>
      </c>
      <c r="C66" s="57" t="s">
        <v>229</v>
      </c>
      <c r="D66" s="54" t="s">
        <v>230</v>
      </c>
      <c r="E66" s="59" t="s">
        <v>231</v>
      </c>
      <c r="F66" s="68" t="s">
        <v>232</v>
      </c>
      <c r="G66" s="59"/>
      <c r="H66" s="59"/>
      <c r="I66" s="59"/>
      <c r="J66" s="59"/>
      <c r="K66" s="60">
        <v>97717.53</v>
      </c>
      <c r="L66" s="60">
        <v>3793.47</v>
      </c>
      <c r="M66" s="60">
        <f t="shared" si="1"/>
        <v>93924.06</v>
      </c>
      <c r="N66" s="61">
        <f t="shared" si="2"/>
        <v>-90130.59</v>
      </c>
      <c r="O66" s="35"/>
    </row>
    <row r="67" spans="1:15" s="36" customFormat="1" ht="51.75" customHeight="1" x14ac:dyDescent="0.25">
      <c r="A67" s="73">
        <v>45084</v>
      </c>
      <c r="B67" s="58" t="s">
        <v>233</v>
      </c>
      <c r="C67" s="57" t="s">
        <v>234</v>
      </c>
      <c r="D67" s="54" t="s">
        <v>235</v>
      </c>
      <c r="E67" s="59" t="s">
        <v>236</v>
      </c>
      <c r="F67" s="68" t="s">
        <v>237</v>
      </c>
      <c r="G67" s="59"/>
      <c r="H67" s="59"/>
      <c r="I67" s="59"/>
      <c r="J67" s="59"/>
      <c r="K67" s="60">
        <v>9339.8700000000008</v>
      </c>
      <c r="L67" s="60">
        <v>395.76</v>
      </c>
      <c r="M67" s="60">
        <f t="shared" si="1"/>
        <v>8944.11</v>
      </c>
      <c r="N67" s="61">
        <f t="shared" si="2"/>
        <v>-8548.35</v>
      </c>
      <c r="O67" s="35"/>
    </row>
    <row r="68" spans="1:15" s="36" customFormat="1" ht="78" customHeight="1" x14ac:dyDescent="0.25">
      <c r="A68" s="73">
        <v>45077</v>
      </c>
      <c r="B68" s="58" t="s">
        <v>238</v>
      </c>
      <c r="C68" s="57" t="s">
        <v>239</v>
      </c>
      <c r="D68" s="65" t="s">
        <v>240</v>
      </c>
      <c r="E68" s="57" t="s">
        <v>257</v>
      </c>
      <c r="F68" s="68" t="s">
        <v>241</v>
      </c>
      <c r="G68" s="59"/>
      <c r="H68" s="59"/>
      <c r="I68" s="59"/>
      <c r="J68" s="59"/>
      <c r="K68" s="60">
        <v>23762</v>
      </c>
      <c r="L68" s="60">
        <v>1090.0899999999999</v>
      </c>
      <c r="M68" s="60">
        <f t="shared" si="1"/>
        <v>22671.91</v>
      </c>
      <c r="N68" s="61">
        <f t="shared" si="2"/>
        <v>-21581.82</v>
      </c>
      <c r="O68" s="35"/>
    </row>
    <row r="69" spans="1:15" s="36" customFormat="1" ht="83.25" customHeight="1" x14ac:dyDescent="0.25">
      <c r="A69" s="73">
        <v>45121</v>
      </c>
      <c r="B69" s="58" t="s">
        <v>242</v>
      </c>
      <c r="C69" s="57" t="s">
        <v>243</v>
      </c>
      <c r="D69" s="54" t="s">
        <v>25</v>
      </c>
      <c r="E69" s="57" t="s">
        <v>244</v>
      </c>
      <c r="F69" s="68" t="s">
        <v>245</v>
      </c>
      <c r="G69" s="59"/>
      <c r="H69" s="59"/>
      <c r="I69" s="59"/>
      <c r="J69" s="59"/>
      <c r="K69" s="60">
        <v>6600</v>
      </c>
      <c r="L69" s="60">
        <v>330</v>
      </c>
      <c r="M69" s="60">
        <f t="shared" si="1"/>
        <v>6270</v>
      </c>
      <c r="N69" s="61">
        <f t="shared" si="2"/>
        <v>-5940</v>
      </c>
      <c r="O69" s="35"/>
    </row>
    <row r="70" spans="1:15" s="14" customFormat="1" ht="45" customHeight="1" thickBot="1" x14ac:dyDescent="0.35">
      <c r="A70" s="46"/>
      <c r="B70" s="47"/>
      <c r="C70" s="48"/>
      <c r="D70" s="49" t="s">
        <v>12</v>
      </c>
      <c r="E70" s="50"/>
      <c r="F70" s="51"/>
      <c r="G70" s="52"/>
      <c r="H70" s="52"/>
      <c r="I70" s="52"/>
      <c r="J70" s="52"/>
      <c r="K70" s="53">
        <f>SUM(K14:K69)</f>
        <v>7979850.6900000004</v>
      </c>
      <c r="L70" s="53">
        <f>SUM(L14:L69)</f>
        <v>432574.82</v>
      </c>
      <c r="M70" s="53">
        <f>SUM(M14:M69)</f>
        <v>7547275.870000001</v>
      </c>
      <c r="N70" s="12">
        <f>SUM(N64:N69)</f>
        <v>-267264.55</v>
      </c>
      <c r="O70" s="13"/>
    </row>
    <row r="73" spans="1:15" x14ac:dyDescent="0.35">
      <c r="A73" s="15"/>
      <c r="B73" s="16"/>
      <c r="C73" s="15"/>
      <c r="D73" s="17"/>
      <c r="E73" s="17"/>
      <c r="F73" s="30"/>
      <c r="G73" s="17"/>
      <c r="H73" s="17"/>
      <c r="I73" s="17"/>
      <c r="J73" s="17"/>
      <c r="K73" s="17"/>
      <c r="L73" s="17"/>
      <c r="M73" s="18"/>
    </row>
    <row r="74" spans="1:15" x14ac:dyDescent="0.35">
      <c r="A74" s="19" t="s">
        <v>4</v>
      </c>
      <c r="B74" s="20"/>
      <c r="D74" s="21"/>
      <c r="E74" s="21"/>
      <c r="F74" s="21"/>
      <c r="G74" s="21"/>
      <c r="H74" s="21"/>
      <c r="I74" s="21"/>
      <c r="J74" s="22" t="s">
        <v>7</v>
      </c>
      <c r="K74" s="19" t="s">
        <v>7</v>
      </c>
      <c r="L74" s="19"/>
      <c r="M74" s="20"/>
    </row>
    <row r="75" spans="1:15" x14ac:dyDescent="0.35">
      <c r="A75" s="23" t="s">
        <v>5</v>
      </c>
      <c r="B75" s="20"/>
      <c r="D75" s="37"/>
      <c r="E75" s="20"/>
      <c r="F75" s="20"/>
      <c r="G75" s="20"/>
      <c r="H75" s="20"/>
      <c r="I75" s="20"/>
      <c r="J75" s="22" t="s">
        <v>8</v>
      </c>
      <c r="K75" s="23" t="s">
        <v>8</v>
      </c>
      <c r="L75" s="23"/>
      <c r="M75" s="20"/>
    </row>
    <row r="76" spans="1:15" x14ac:dyDescent="0.35">
      <c r="A76" s="23" t="s">
        <v>6</v>
      </c>
      <c r="B76" s="20"/>
      <c r="D76" s="21"/>
      <c r="E76" s="21"/>
      <c r="F76" s="21"/>
      <c r="G76" s="21"/>
      <c r="H76" s="21"/>
      <c r="I76" s="21"/>
      <c r="J76" s="22" t="s">
        <v>9</v>
      </c>
      <c r="K76" s="23" t="s">
        <v>9</v>
      </c>
      <c r="L76" s="23"/>
      <c r="M76" s="20"/>
    </row>
    <row r="80" spans="1:15" x14ac:dyDescent="0.35">
      <c r="E80" s="28"/>
    </row>
    <row r="83" spans="6:15" s="24" customFormat="1" x14ac:dyDescent="0.35">
      <c r="F83" s="20"/>
      <c r="O83" s="25"/>
    </row>
    <row r="84" spans="6:15" s="24" customFormat="1" x14ac:dyDescent="0.35">
      <c r="F84" s="20"/>
      <c r="O84" s="25"/>
    </row>
    <row r="85" spans="6:15" s="24" customFormat="1" x14ac:dyDescent="0.35">
      <c r="F85" s="20"/>
      <c r="O85" s="25"/>
    </row>
    <row r="86" spans="6:15" s="24" customFormat="1" x14ac:dyDescent="0.35">
      <c r="F86" s="20"/>
      <c r="O86" s="25"/>
    </row>
    <row r="87" spans="6:15" s="24" customFormat="1" x14ac:dyDescent="0.35">
      <c r="F87" s="20"/>
      <c r="O87" s="25"/>
    </row>
    <row r="88" spans="6:15" s="24" customFormat="1" x14ac:dyDescent="0.35">
      <c r="F88" s="20"/>
      <c r="O88" s="25"/>
    </row>
    <row r="89" spans="6:15" s="24" customFormat="1" x14ac:dyDescent="0.35">
      <c r="F89" s="20"/>
      <c r="O89" s="25"/>
    </row>
    <row r="90" spans="6:15" s="24" customFormat="1" x14ac:dyDescent="0.35">
      <c r="F90" s="20"/>
      <c r="L90" s="11"/>
      <c r="O90" s="25"/>
    </row>
    <row r="91" spans="6:15" s="24" customFormat="1" x14ac:dyDescent="0.35">
      <c r="F91" s="20"/>
      <c r="O91" s="25"/>
    </row>
    <row r="92" spans="6:15" s="24" customFormat="1" x14ac:dyDescent="0.35">
      <c r="F92" s="20"/>
      <c r="O92" s="25"/>
    </row>
    <row r="93" spans="6:15" s="24" customFormat="1" x14ac:dyDescent="0.35">
      <c r="F93" s="20"/>
      <c r="O93" s="25"/>
    </row>
    <row r="94" spans="6:15" s="24" customFormat="1" x14ac:dyDescent="0.35">
      <c r="F94" s="20"/>
      <c r="O94" s="25"/>
    </row>
    <row r="95" spans="6:15" s="24" customFormat="1" x14ac:dyDescent="0.35">
      <c r="F95" s="20"/>
      <c r="O95" s="25"/>
    </row>
    <row r="96" spans="6:15" s="24" customFormat="1" x14ac:dyDescent="0.35">
      <c r="F96" s="20"/>
      <c r="O96" s="25"/>
    </row>
    <row r="97" spans="4:15" s="24" customFormat="1" x14ac:dyDescent="0.35">
      <c r="F97" s="20"/>
      <c r="O97" s="25"/>
    </row>
    <row r="98" spans="4:15" s="24" customFormat="1" x14ac:dyDescent="0.35">
      <c r="F98" s="20"/>
      <c r="O98" s="25"/>
    </row>
    <row r="99" spans="4:15" s="24" customFormat="1" x14ac:dyDescent="0.35">
      <c r="F99" s="20"/>
      <c r="O99" s="25"/>
    </row>
    <row r="100" spans="4:15" s="24" customFormat="1" x14ac:dyDescent="0.35">
      <c r="F100" s="20"/>
      <c r="O100" s="25"/>
    </row>
    <row r="101" spans="4:15" s="24" customFormat="1" ht="26.25" x14ac:dyDescent="0.35">
      <c r="D101" s="26"/>
      <c r="E101" s="26"/>
      <c r="F101" s="31"/>
      <c r="G101" s="26"/>
      <c r="H101" s="26"/>
      <c r="I101" s="26"/>
      <c r="J101" s="26"/>
      <c r="K101" s="26"/>
      <c r="L101" s="26"/>
      <c r="O101" s="25"/>
    </row>
    <row r="102" spans="4:15" s="24" customFormat="1" ht="26.25" x14ac:dyDescent="0.35">
      <c r="D102" s="26"/>
      <c r="E102" s="26"/>
      <c r="F102" s="31"/>
      <c r="G102" s="26"/>
      <c r="H102" s="26"/>
      <c r="I102" s="26"/>
      <c r="J102" s="26"/>
      <c r="K102" s="26"/>
      <c r="L102" s="26"/>
      <c r="O102" s="25"/>
    </row>
    <row r="103" spans="4:15" s="24" customFormat="1" ht="26.25" x14ac:dyDescent="0.35">
      <c r="D103" s="2"/>
      <c r="E103" s="2"/>
      <c r="F103" s="32"/>
      <c r="G103" s="2"/>
      <c r="H103" s="2"/>
      <c r="I103" s="2"/>
      <c r="J103" s="2"/>
      <c r="K103" s="2"/>
      <c r="L103" s="2"/>
      <c r="O103" s="25"/>
    </row>
    <row r="104" spans="4:15" s="24" customFormat="1" x14ac:dyDescent="0.35">
      <c r="D104" s="27"/>
      <c r="E104" s="27"/>
      <c r="F104" s="33"/>
      <c r="G104" s="27"/>
      <c r="H104" s="27"/>
      <c r="I104" s="27"/>
      <c r="J104" s="27"/>
      <c r="K104" s="27"/>
      <c r="L104" s="27"/>
      <c r="O104" s="25"/>
    </row>
    <row r="105" spans="4:15" s="24" customFormat="1" ht="26.25" x14ac:dyDescent="0.35">
      <c r="D105" s="2"/>
      <c r="E105" s="2"/>
      <c r="F105" s="32"/>
      <c r="G105" s="2"/>
      <c r="H105" s="2"/>
      <c r="I105" s="2"/>
      <c r="J105" s="2"/>
      <c r="K105" s="2"/>
      <c r="L105" s="2"/>
      <c r="O105" s="25"/>
    </row>
    <row r="106" spans="4:15" s="24" customFormat="1" x14ac:dyDescent="0.35">
      <c r="D106" s="27"/>
      <c r="E106" s="27"/>
      <c r="F106" s="33"/>
      <c r="G106" s="27"/>
      <c r="H106" s="27"/>
      <c r="I106" s="27"/>
      <c r="J106" s="27"/>
      <c r="K106" s="27"/>
      <c r="L106" s="27"/>
      <c r="O106" s="25"/>
    </row>
    <row r="107" spans="4:15" s="24" customFormat="1" ht="26.25" x14ac:dyDescent="0.35">
      <c r="D107" s="2"/>
      <c r="E107" s="2"/>
      <c r="F107" s="32"/>
      <c r="G107" s="2"/>
      <c r="H107" s="2"/>
      <c r="I107" s="2"/>
      <c r="J107" s="2"/>
      <c r="K107" s="2"/>
      <c r="L107" s="2"/>
      <c r="O107" s="25"/>
    </row>
    <row r="108" spans="4:15" s="24" customFormat="1" x14ac:dyDescent="0.35">
      <c r="D108" s="27"/>
      <c r="E108" s="27"/>
      <c r="F108" s="33"/>
      <c r="G108" s="27"/>
      <c r="H108" s="27"/>
      <c r="I108" s="27"/>
      <c r="J108" s="27"/>
      <c r="K108" s="27"/>
      <c r="L108" s="27"/>
      <c r="O108" s="25"/>
    </row>
    <row r="109" spans="4:15" s="24" customFormat="1" ht="26.25" x14ac:dyDescent="0.35">
      <c r="D109" s="2"/>
      <c r="E109" s="2"/>
      <c r="F109" s="32"/>
      <c r="G109" s="2"/>
      <c r="H109" s="2"/>
      <c r="I109" s="2"/>
      <c r="J109" s="2"/>
      <c r="K109" s="2"/>
      <c r="L109" s="2"/>
      <c r="O109" s="25"/>
    </row>
    <row r="110" spans="4:15" s="24" customFormat="1" x14ac:dyDescent="0.35">
      <c r="D110" s="27"/>
      <c r="E110" s="27"/>
      <c r="F110" s="33"/>
      <c r="G110" s="27"/>
      <c r="H110" s="27"/>
      <c r="I110" s="27"/>
      <c r="J110" s="27"/>
      <c r="K110" s="27"/>
      <c r="L110" s="27"/>
      <c r="O110" s="25"/>
    </row>
    <row r="111" spans="4:15" s="24" customFormat="1" ht="26.25" x14ac:dyDescent="0.35">
      <c r="D111" s="2"/>
      <c r="E111" s="2"/>
      <c r="F111" s="32"/>
      <c r="G111" s="2"/>
      <c r="H111" s="2"/>
      <c r="I111" s="2"/>
      <c r="J111" s="2"/>
      <c r="K111" s="2"/>
      <c r="L111" s="2"/>
      <c r="O111" s="25"/>
    </row>
    <row r="112" spans="4:15" s="24" customFormat="1" x14ac:dyDescent="0.35">
      <c r="D112" s="27"/>
      <c r="E112" s="27"/>
      <c r="F112" s="33"/>
      <c r="G112" s="27"/>
      <c r="H112" s="27"/>
      <c r="I112" s="27"/>
      <c r="J112" s="27"/>
      <c r="K112" s="27"/>
      <c r="L112" s="27"/>
      <c r="O112" s="25"/>
    </row>
    <row r="113" spans="4:15" s="24" customFormat="1" ht="26.25" x14ac:dyDescent="0.35">
      <c r="D113" s="2"/>
      <c r="E113" s="2"/>
      <c r="F113" s="32"/>
      <c r="G113" s="2"/>
      <c r="H113" s="2"/>
      <c r="I113" s="2"/>
      <c r="J113" s="2"/>
      <c r="K113" s="2"/>
      <c r="L113" s="2"/>
      <c r="O113" s="25"/>
    </row>
    <row r="114" spans="4:15" s="24" customFormat="1" x14ac:dyDescent="0.35">
      <c r="D114" s="27"/>
      <c r="E114" s="27"/>
      <c r="F114" s="33"/>
      <c r="G114" s="27"/>
      <c r="H114" s="27"/>
      <c r="I114" s="27"/>
      <c r="J114" s="27"/>
      <c r="K114" s="27"/>
      <c r="L114" s="27"/>
      <c r="O114" s="25"/>
    </row>
    <row r="115" spans="4:15" s="24" customFormat="1" ht="26.25" x14ac:dyDescent="0.35">
      <c r="D115" s="2"/>
      <c r="E115" s="2"/>
      <c r="F115" s="32"/>
      <c r="G115" s="2"/>
      <c r="H115" s="2"/>
      <c r="I115" s="2"/>
      <c r="J115" s="2"/>
      <c r="K115" s="2"/>
      <c r="L115" s="2"/>
      <c r="O115" s="25"/>
    </row>
    <row r="116" spans="4:15" s="24" customFormat="1" x14ac:dyDescent="0.35">
      <c r="D116" s="27"/>
      <c r="E116" s="27"/>
      <c r="F116" s="33"/>
      <c r="G116" s="27"/>
      <c r="H116" s="27"/>
      <c r="I116" s="27"/>
      <c r="J116" s="27"/>
      <c r="K116" s="27"/>
      <c r="L116" s="27"/>
      <c r="O116" s="25"/>
    </row>
    <row r="117" spans="4:15" s="24" customFormat="1" ht="26.25" x14ac:dyDescent="0.35">
      <c r="D117" s="2"/>
      <c r="E117" s="2"/>
      <c r="F117" s="32"/>
      <c r="G117" s="2"/>
      <c r="H117" s="2"/>
      <c r="I117" s="2"/>
      <c r="J117" s="2"/>
      <c r="K117" s="2"/>
      <c r="L117" s="2"/>
      <c r="O117" s="25"/>
    </row>
    <row r="118" spans="4:15" s="24" customFormat="1" x14ac:dyDescent="0.35">
      <c r="D118" s="27"/>
      <c r="E118" s="27"/>
      <c r="F118" s="33"/>
      <c r="G118" s="27"/>
      <c r="H118" s="27"/>
      <c r="I118" s="27"/>
      <c r="J118" s="27"/>
      <c r="K118" s="27"/>
      <c r="L118" s="27"/>
      <c r="O118" s="25"/>
    </row>
    <row r="119" spans="4:15" s="24" customFormat="1" ht="26.25" x14ac:dyDescent="0.35">
      <c r="D119" s="2"/>
      <c r="E119" s="2"/>
      <c r="F119" s="32"/>
      <c r="G119" s="2"/>
      <c r="H119" s="2"/>
      <c r="I119" s="2"/>
      <c r="J119" s="2"/>
      <c r="K119" s="2"/>
      <c r="L119" s="2"/>
      <c r="O119" s="25"/>
    </row>
    <row r="120" spans="4:15" s="24" customFormat="1" x14ac:dyDescent="0.35">
      <c r="D120" s="27"/>
      <c r="E120" s="27"/>
      <c r="F120" s="33"/>
      <c r="G120" s="27"/>
      <c r="H120" s="27"/>
      <c r="I120" s="27"/>
      <c r="J120" s="27"/>
      <c r="K120" s="27"/>
      <c r="L120" s="27"/>
      <c r="O120" s="25"/>
    </row>
    <row r="121" spans="4:15" s="24" customFormat="1" ht="26.25" x14ac:dyDescent="0.35">
      <c r="D121" s="2"/>
      <c r="E121" s="2"/>
      <c r="F121" s="32"/>
      <c r="G121" s="2"/>
      <c r="H121" s="2"/>
      <c r="I121" s="2"/>
      <c r="J121" s="2"/>
      <c r="K121" s="2"/>
      <c r="L121" s="2"/>
      <c r="O121" s="25"/>
    </row>
    <row r="122" spans="4:15" s="24" customFormat="1" x14ac:dyDescent="0.35">
      <c r="D122" s="27"/>
      <c r="E122" s="27"/>
      <c r="F122" s="33"/>
      <c r="G122" s="27"/>
      <c r="H122" s="27"/>
      <c r="I122" s="27"/>
      <c r="J122" s="27"/>
      <c r="K122" s="27"/>
      <c r="L122" s="27"/>
      <c r="O122" s="25"/>
    </row>
    <row r="123" spans="4:15" s="24" customFormat="1" ht="26.25" x14ac:dyDescent="0.35">
      <c r="D123" s="2"/>
      <c r="E123" s="2"/>
      <c r="F123" s="32"/>
      <c r="G123" s="2"/>
      <c r="H123" s="2"/>
      <c r="I123" s="2"/>
      <c r="J123" s="2"/>
      <c r="K123" s="2"/>
      <c r="L123" s="2"/>
      <c r="O123" s="25"/>
    </row>
    <row r="124" spans="4:15" s="24" customFormat="1" x14ac:dyDescent="0.35">
      <c r="D124" s="27"/>
      <c r="E124" s="27"/>
      <c r="F124" s="33"/>
      <c r="G124" s="27"/>
      <c r="H124" s="27"/>
      <c r="I124" s="27"/>
      <c r="J124" s="27"/>
      <c r="K124" s="27"/>
      <c r="L124" s="27"/>
      <c r="O124" s="25"/>
    </row>
    <row r="125" spans="4:15" s="24" customFormat="1" ht="26.25" x14ac:dyDescent="0.35">
      <c r="D125" s="2"/>
      <c r="E125" s="2"/>
      <c r="F125" s="32"/>
      <c r="G125" s="2"/>
      <c r="H125" s="2"/>
      <c r="I125" s="2"/>
      <c r="J125" s="2"/>
      <c r="K125" s="2"/>
      <c r="L125" s="2"/>
      <c r="O125" s="25"/>
    </row>
    <row r="126" spans="4:15" s="24" customFormat="1" x14ac:dyDescent="0.35">
      <c r="D126" s="27"/>
      <c r="E126" s="27"/>
      <c r="F126" s="33"/>
      <c r="G126" s="27"/>
      <c r="H126" s="27"/>
      <c r="I126" s="27"/>
      <c r="J126" s="27"/>
      <c r="K126" s="27"/>
      <c r="L126" s="27"/>
      <c r="O126" s="25"/>
    </row>
    <row r="127" spans="4:15" s="24" customFormat="1" ht="26.25" x14ac:dyDescent="0.35">
      <c r="D127" s="2"/>
      <c r="E127" s="2"/>
      <c r="F127" s="32"/>
      <c r="G127" s="2"/>
      <c r="H127" s="2"/>
      <c r="I127" s="2"/>
      <c r="J127" s="2"/>
      <c r="K127" s="2"/>
      <c r="L127" s="2"/>
      <c r="O127" s="25"/>
    </row>
    <row r="128" spans="4:15" s="24" customFormat="1" x14ac:dyDescent="0.35">
      <c r="D128" s="27"/>
      <c r="E128" s="27"/>
      <c r="F128" s="33"/>
      <c r="G128" s="27"/>
      <c r="H128" s="27"/>
      <c r="I128" s="27"/>
      <c r="J128" s="27"/>
      <c r="K128" s="27"/>
      <c r="L128" s="27"/>
      <c r="O128" s="25"/>
    </row>
    <row r="129" spans="4:12" ht="26.25" x14ac:dyDescent="0.35">
      <c r="D129" s="2"/>
      <c r="E129" s="2"/>
      <c r="F129" s="32"/>
      <c r="G129" s="2"/>
      <c r="H129" s="2"/>
      <c r="I129" s="2"/>
      <c r="J129" s="2"/>
      <c r="K129" s="2"/>
      <c r="L129" s="2"/>
    </row>
    <row r="130" spans="4:12" x14ac:dyDescent="0.35">
      <c r="D130" s="3"/>
      <c r="E130" s="3"/>
      <c r="F130" s="34"/>
      <c r="G130" s="3"/>
      <c r="H130" s="3"/>
      <c r="I130" s="3"/>
      <c r="J130" s="3"/>
      <c r="K130" s="3"/>
      <c r="L130" s="3"/>
    </row>
    <row r="131" spans="4:12" ht="26.25" x14ac:dyDescent="0.35">
      <c r="D131" s="2"/>
      <c r="E131" s="2"/>
      <c r="F131" s="32"/>
      <c r="G131" s="2"/>
      <c r="H131" s="2"/>
      <c r="I131" s="2"/>
      <c r="J131" s="2"/>
      <c r="K131" s="2"/>
      <c r="L131" s="2"/>
    </row>
    <row r="132" spans="4:12" x14ac:dyDescent="0.35">
      <c r="D132" s="3"/>
      <c r="E132" s="3"/>
      <c r="F132" s="34"/>
      <c r="G132" s="3"/>
      <c r="H132" s="3"/>
      <c r="I132" s="3"/>
      <c r="J132" s="3"/>
      <c r="K132" s="3"/>
      <c r="L132" s="3"/>
    </row>
    <row r="133" spans="4:12" ht="26.25" x14ac:dyDescent="0.35">
      <c r="D133" s="2"/>
      <c r="E133" s="2"/>
      <c r="F133" s="32"/>
      <c r="G133" s="2"/>
      <c r="H133" s="2"/>
      <c r="I133" s="2"/>
      <c r="J133" s="2"/>
      <c r="K133" s="2"/>
      <c r="L133" s="2"/>
    </row>
    <row r="134" spans="4:12" x14ac:dyDescent="0.35">
      <c r="D134" s="3"/>
      <c r="E134" s="3"/>
      <c r="F134" s="34"/>
      <c r="G134" s="3"/>
      <c r="H134" s="3"/>
      <c r="I134" s="3"/>
      <c r="J134" s="3"/>
      <c r="K134" s="3"/>
      <c r="L134" s="3"/>
    </row>
    <row r="135" spans="4:12" ht="26.25" x14ac:dyDescent="0.35">
      <c r="D135" s="2"/>
      <c r="E135" s="2"/>
      <c r="F135" s="32"/>
      <c r="G135" s="2"/>
      <c r="H135" s="2"/>
      <c r="I135" s="2"/>
      <c r="J135" s="2"/>
      <c r="K135" s="2"/>
      <c r="L135" s="2"/>
    </row>
    <row r="136" spans="4:12" x14ac:dyDescent="0.35">
      <c r="D136" s="3"/>
      <c r="E136" s="3"/>
      <c r="F136" s="34"/>
      <c r="G136" s="3"/>
      <c r="H136" s="3"/>
      <c r="I136" s="3"/>
      <c r="J136" s="3"/>
      <c r="K136" s="3"/>
      <c r="L136" s="3"/>
    </row>
    <row r="137" spans="4:12" ht="26.25" x14ac:dyDescent="0.35">
      <c r="D137" s="2"/>
      <c r="E137" s="2"/>
      <c r="F137" s="32"/>
      <c r="G137" s="2"/>
      <c r="H137" s="2"/>
      <c r="I137" s="2"/>
      <c r="J137" s="2"/>
      <c r="K137" s="2"/>
      <c r="L137" s="2"/>
    </row>
    <row r="138" spans="4:12" x14ac:dyDescent="0.35">
      <c r="D138" s="3"/>
      <c r="E138" s="3"/>
      <c r="F138" s="34"/>
      <c r="G138" s="3"/>
      <c r="H138" s="3"/>
      <c r="I138" s="3"/>
      <c r="J138" s="3"/>
      <c r="K138" s="3"/>
      <c r="L138" s="3"/>
    </row>
    <row r="139" spans="4:12" ht="26.25" x14ac:dyDescent="0.35">
      <c r="D139" s="2"/>
      <c r="E139" s="2"/>
      <c r="F139" s="32"/>
      <c r="G139" s="2"/>
      <c r="H139" s="2"/>
      <c r="I139" s="2"/>
      <c r="J139" s="2"/>
      <c r="K139" s="2"/>
      <c r="L139" s="2"/>
    </row>
    <row r="140" spans="4:12" x14ac:dyDescent="0.35">
      <c r="D140" s="3"/>
      <c r="E140" s="3"/>
      <c r="F140" s="34"/>
      <c r="G140" s="3"/>
      <c r="H140" s="3"/>
      <c r="I140" s="3"/>
      <c r="J140" s="3"/>
      <c r="K140" s="3"/>
      <c r="L140" s="3"/>
    </row>
    <row r="141" spans="4:12" ht="26.25" x14ac:dyDescent="0.35">
      <c r="D141" s="2"/>
      <c r="E141" s="2"/>
      <c r="F141" s="32"/>
      <c r="G141" s="2"/>
      <c r="H141" s="2"/>
      <c r="I141" s="2"/>
      <c r="J141" s="2"/>
      <c r="K141" s="2"/>
      <c r="L141" s="2"/>
    </row>
    <row r="142" spans="4:12" x14ac:dyDescent="0.35">
      <c r="D142" s="3"/>
      <c r="E142" s="3"/>
      <c r="F142" s="34"/>
      <c r="G142" s="3"/>
      <c r="H142" s="3"/>
      <c r="I142" s="3"/>
      <c r="J142" s="3"/>
      <c r="K142" s="3"/>
      <c r="L142" s="3"/>
    </row>
    <row r="143" spans="4:12" ht="26.25" x14ac:dyDescent="0.35">
      <c r="D143" s="2"/>
      <c r="E143" s="2"/>
      <c r="F143" s="32"/>
      <c r="G143" s="2"/>
      <c r="H143" s="2"/>
      <c r="I143" s="2"/>
      <c r="J143" s="2"/>
      <c r="K143" s="2"/>
      <c r="L143" s="2"/>
    </row>
    <row r="144" spans="4:12" x14ac:dyDescent="0.35">
      <c r="D144" s="3"/>
      <c r="E144" s="3"/>
      <c r="F144" s="34"/>
      <c r="G144" s="3"/>
      <c r="H144" s="3"/>
      <c r="I144" s="3"/>
      <c r="J144" s="3"/>
      <c r="K144" s="3"/>
      <c r="L144" s="3"/>
    </row>
    <row r="145" spans="4:12" ht="26.25" x14ac:dyDescent="0.35">
      <c r="D145" s="2"/>
      <c r="E145" s="2"/>
      <c r="F145" s="32"/>
      <c r="G145" s="2"/>
      <c r="H145" s="2"/>
      <c r="I145" s="2"/>
      <c r="J145" s="2"/>
      <c r="K145" s="2"/>
      <c r="L145" s="2"/>
    </row>
    <row r="146" spans="4:12" x14ac:dyDescent="0.35">
      <c r="D146" s="3"/>
      <c r="E146" s="3"/>
      <c r="F146" s="34"/>
      <c r="G146" s="3"/>
      <c r="H146" s="3"/>
      <c r="I146" s="3"/>
      <c r="J146" s="3"/>
      <c r="K146" s="3"/>
      <c r="L146" s="3"/>
    </row>
    <row r="147" spans="4:12" ht="26.25" x14ac:dyDescent="0.35">
      <c r="D147" s="2"/>
      <c r="E147" s="2"/>
      <c r="F147" s="32"/>
      <c r="G147" s="2"/>
      <c r="H147" s="2"/>
      <c r="I147" s="2"/>
      <c r="J147" s="2"/>
      <c r="K147" s="2"/>
      <c r="L147" s="2"/>
    </row>
    <row r="148" spans="4:12" x14ac:dyDescent="0.35">
      <c r="D148" s="3"/>
      <c r="E148" s="3"/>
      <c r="F148" s="34"/>
      <c r="G148" s="3"/>
      <c r="H148" s="3"/>
      <c r="I148" s="3"/>
      <c r="J148" s="3"/>
      <c r="K148" s="3"/>
      <c r="L148" s="3"/>
    </row>
    <row r="149" spans="4:12" ht="26.25" x14ac:dyDescent="0.35">
      <c r="D149" s="2"/>
      <c r="E149" s="2"/>
      <c r="F149" s="32"/>
      <c r="G149" s="2"/>
      <c r="H149" s="2"/>
      <c r="I149" s="2"/>
      <c r="J149" s="2"/>
      <c r="K149" s="2"/>
      <c r="L149" s="2"/>
    </row>
    <row r="150" spans="4:12" x14ac:dyDescent="0.35">
      <c r="D150" s="3"/>
      <c r="E150" s="3"/>
      <c r="F150" s="34"/>
      <c r="G150" s="3"/>
      <c r="H150" s="3"/>
      <c r="I150" s="3"/>
      <c r="J150" s="3"/>
      <c r="K150" s="3"/>
      <c r="L150" s="3"/>
    </row>
    <row r="151" spans="4:12" ht="26.25" x14ac:dyDescent="0.35">
      <c r="D151" s="2"/>
      <c r="E151" s="2"/>
      <c r="F151" s="32"/>
      <c r="G151" s="2"/>
      <c r="H151" s="2"/>
      <c r="I151" s="2"/>
      <c r="J151" s="2"/>
      <c r="K151" s="2"/>
      <c r="L151" s="2"/>
    </row>
    <row r="152" spans="4:12" x14ac:dyDescent="0.35">
      <c r="D152" s="3"/>
      <c r="E152" s="3"/>
      <c r="F152" s="34"/>
      <c r="G152" s="3"/>
      <c r="H152" s="3"/>
      <c r="I152" s="3"/>
      <c r="J152" s="3"/>
      <c r="K152" s="3"/>
      <c r="L152" s="3"/>
    </row>
    <row r="153" spans="4:12" ht="26.25" x14ac:dyDescent="0.35">
      <c r="D153" s="2"/>
      <c r="E153" s="2"/>
      <c r="F153" s="32"/>
      <c r="G153" s="2"/>
      <c r="H153" s="2"/>
      <c r="I153" s="2"/>
      <c r="J153" s="2"/>
      <c r="K153" s="2"/>
      <c r="L153" s="2"/>
    </row>
    <row r="154" spans="4:12" x14ac:dyDescent="0.35">
      <c r="D154" s="3"/>
      <c r="E154" s="3"/>
      <c r="F154" s="34"/>
      <c r="G154" s="3"/>
      <c r="H154" s="3"/>
      <c r="I154" s="3"/>
      <c r="J154" s="3"/>
      <c r="K154" s="3"/>
      <c r="L154" s="3"/>
    </row>
    <row r="155" spans="4:12" ht="26.25" x14ac:dyDescent="0.35">
      <c r="D155" s="2"/>
      <c r="E155" s="2"/>
      <c r="F155" s="32"/>
      <c r="G155" s="2"/>
      <c r="H155" s="2"/>
      <c r="I155" s="2"/>
      <c r="J155" s="2"/>
      <c r="K155" s="2"/>
      <c r="L155" s="2"/>
    </row>
    <row r="156" spans="4:12" x14ac:dyDescent="0.35">
      <c r="D156" s="3"/>
      <c r="E156" s="3"/>
      <c r="F156" s="34"/>
      <c r="G156" s="3"/>
      <c r="H156" s="3"/>
      <c r="I156" s="3"/>
      <c r="J156" s="3"/>
      <c r="K156" s="3"/>
      <c r="L156" s="3"/>
    </row>
    <row r="157" spans="4:12" ht="26.25" x14ac:dyDescent="0.35">
      <c r="D157" s="2"/>
      <c r="E157" s="2"/>
      <c r="F157" s="32"/>
      <c r="G157" s="2"/>
      <c r="H157" s="2"/>
      <c r="I157" s="2"/>
      <c r="J157" s="2"/>
      <c r="K157" s="2"/>
      <c r="L157" s="2"/>
    </row>
    <row r="158" spans="4:12" x14ac:dyDescent="0.35">
      <c r="D158" s="3"/>
      <c r="E158" s="3"/>
      <c r="F158" s="34"/>
      <c r="G158" s="3"/>
      <c r="H158" s="3"/>
      <c r="I158" s="3"/>
      <c r="J158" s="3"/>
      <c r="K158" s="3"/>
      <c r="L158" s="3"/>
    </row>
    <row r="159" spans="4:12" ht="26.25" x14ac:dyDescent="0.35">
      <c r="D159" s="2"/>
      <c r="E159" s="2"/>
      <c r="F159" s="32"/>
      <c r="G159" s="2"/>
      <c r="H159" s="2"/>
      <c r="I159" s="2"/>
      <c r="J159" s="2"/>
      <c r="K159" s="2"/>
      <c r="L159" s="2"/>
    </row>
    <row r="160" spans="4:12" x14ac:dyDescent="0.35">
      <c r="D160" s="3"/>
      <c r="E160" s="3"/>
      <c r="F160" s="34"/>
      <c r="G160" s="3"/>
      <c r="H160" s="3"/>
      <c r="I160" s="3"/>
      <c r="J160" s="3"/>
      <c r="K160" s="3"/>
      <c r="L160" s="3"/>
    </row>
    <row r="161" spans="4:12" ht="26.25" x14ac:dyDescent="0.35">
      <c r="D161" s="2"/>
      <c r="E161" s="2"/>
      <c r="F161" s="32"/>
      <c r="G161" s="2"/>
      <c r="H161" s="2"/>
      <c r="I161" s="2"/>
      <c r="J161" s="2"/>
      <c r="K161" s="2"/>
      <c r="L161" s="2"/>
    </row>
    <row r="162" spans="4:12" x14ac:dyDescent="0.35">
      <c r="D162" s="3"/>
      <c r="E162" s="3"/>
      <c r="F162" s="34"/>
      <c r="G162" s="3"/>
      <c r="H162" s="3"/>
      <c r="I162" s="3"/>
      <c r="J162" s="3"/>
      <c r="K162" s="3"/>
      <c r="L162" s="3"/>
    </row>
    <row r="163" spans="4:12" ht="26.25" x14ac:dyDescent="0.35">
      <c r="D163" s="2"/>
      <c r="E163" s="2"/>
      <c r="F163" s="32"/>
      <c r="G163" s="2"/>
      <c r="H163" s="2"/>
      <c r="I163" s="2"/>
      <c r="J163" s="2"/>
      <c r="K163" s="2"/>
      <c r="L163" s="2"/>
    </row>
    <row r="164" spans="4:12" x14ac:dyDescent="0.35">
      <c r="D164" s="3"/>
      <c r="E164" s="3"/>
      <c r="F164" s="34"/>
      <c r="G164" s="3"/>
      <c r="H164" s="3"/>
      <c r="I164" s="3"/>
      <c r="J164" s="3"/>
      <c r="K164" s="3"/>
      <c r="L164" s="3"/>
    </row>
    <row r="165" spans="4:12" ht="26.25" x14ac:dyDescent="0.35">
      <c r="D165" s="2"/>
      <c r="E165" s="2"/>
      <c r="F165" s="32"/>
      <c r="G165" s="2"/>
      <c r="H165" s="2"/>
      <c r="I165" s="2"/>
      <c r="J165" s="2"/>
      <c r="K165" s="2"/>
      <c r="L165" s="2"/>
    </row>
    <row r="166" spans="4:12" x14ac:dyDescent="0.35">
      <c r="D166" s="3"/>
      <c r="E166" s="3"/>
      <c r="F166" s="34"/>
      <c r="G166" s="3"/>
      <c r="H166" s="3"/>
      <c r="I166" s="3"/>
      <c r="J166" s="3"/>
      <c r="K166" s="3"/>
      <c r="L166" s="3"/>
    </row>
    <row r="167" spans="4:12" ht="26.25" x14ac:dyDescent="0.35">
      <c r="D167" s="2"/>
      <c r="E167" s="2"/>
      <c r="F167" s="32"/>
      <c r="G167" s="2"/>
      <c r="H167" s="2"/>
      <c r="I167" s="2"/>
      <c r="J167" s="2"/>
      <c r="K167" s="2"/>
      <c r="L167" s="2"/>
    </row>
    <row r="168" spans="4:12" x14ac:dyDescent="0.35">
      <c r="D168" s="3"/>
      <c r="E168" s="3"/>
      <c r="F168" s="34"/>
      <c r="G168" s="3"/>
      <c r="H168" s="3"/>
      <c r="I168" s="3"/>
      <c r="J168" s="3"/>
      <c r="K168" s="3"/>
      <c r="L168" s="3"/>
    </row>
    <row r="169" spans="4:12" ht="26.25" x14ac:dyDescent="0.35">
      <c r="D169" s="2"/>
      <c r="E169" s="2"/>
      <c r="F169" s="32"/>
      <c r="G169" s="2"/>
      <c r="H169" s="2"/>
      <c r="I169" s="2"/>
      <c r="J169" s="2"/>
      <c r="K169" s="2"/>
      <c r="L169" s="2"/>
    </row>
    <row r="170" spans="4:12" x14ac:dyDescent="0.35">
      <c r="D170" s="3"/>
      <c r="E170" s="3"/>
      <c r="F170" s="34"/>
      <c r="G170" s="3"/>
      <c r="H170" s="3"/>
      <c r="I170" s="3"/>
      <c r="J170" s="3"/>
      <c r="K170" s="3"/>
      <c r="L170" s="3"/>
    </row>
    <row r="171" spans="4:12" ht="26.25" x14ac:dyDescent="0.35">
      <c r="D171" s="2"/>
      <c r="E171" s="2"/>
      <c r="F171" s="32"/>
      <c r="G171" s="2"/>
      <c r="H171" s="2"/>
      <c r="I171" s="2"/>
      <c r="J171" s="2"/>
      <c r="K171" s="2"/>
      <c r="L171" s="2"/>
    </row>
    <row r="172" spans="4:12" x14ac:dyDescent="0.35">
      <c r="D172" s="3"/>
      <c r="E172" s="3"/>
      <c r="F172" s="34"/>
      <c r="G172" s="3"/>
      <c r="H172" s="3"/>
      <c r="I172" s="3"/>
      <c r="J172" s="3"/>
      <c r="K172" s="3"/>
      <c r="L172" s="3"/>
    </row>
    <row r="173" spans="4:12" ht="26.25" x14ac:dyDescent="0.35">
      <c r="D173" s="2"/>
      <c r="E173" s="2"/>
      <c r="F173" s="32"/>
      <c r="G173" s="2"/>
      <c r="H173" s="2"/>
      <c r="I173" s="2"/>
      <c r="J173" s="2"/>
      <c r="K173" s="2"/>
      <c r="L173" s="2"/>
    </row>
    <row r="174" spans="4:12" x14ac:dyDescent="0.35">
      <c r="D174" s="3"/>
      <c r="E174" s="3"/>
      <c r="F174" s="34"/>
      <c r="G174" s="3"/>
      <c r="H174" s="3"/>
      <c r="I174" s="3"/>
      <c r="J174" s="3"/>
      <c r="K174" s="3"/>
      <c r="L174" s="3"/>
    </row>
    <row r="175" spans="4:12" ht="26.25" x14ac:dyDescent="0.35">
      <c r="D175" s="2"/>
      <c r="E175" s="2"/>
      <c r="F175" s="32"/>
      <c r="G175" s="2"/>
      <c r="H175" s="2"/>
      <c r="I175" s="2"/>
      <c r="J175" s="2"/>
      <c r="K175" s="2"/>
      <c r="L175" s="2"/>
    </row>
    <row r="176" spans="4:12" x14ac:dyDescent="0.35">
      <c r="D176" s="3"/>
      <c r="E176" s="3"/>
      <c r="F176" s="34"/>
      <c r="G176" s="3"/>
      <c r="H176" s="3"/>
      <c r="I176" s="3"/>
      <c r="J176" s="3"/>
      <c r="K176" s="3"/>
      <c r="L176" s="3"/>
    </row>
    <row r="177" spans="4:12" ht="26.25" x14ac:dyDescent="0.35">
      <c r="D177" s="2"/>
      <c r="E177" s="2"/>
      <c r="F177" s="32"/>
      <c r="G177" s="2"/>
      <c r="H177" s="2"/>
      <c r="I177" s="2"/>
      <c r="J177" s="2"/>
      <c r="K177" s="2"/>
      <c r="L177" s="2"/>
    </row>
    <row r="178" spans="4:12" x14ac:dyDescent="0.35">
      <c r="D178" s="3"/>
      <c r="E178" s="3"/>
      <c r="F178" s="34"/>
      <c r="G178" s="3"/>
      <c r="H178" s="3"/>
      <c r="I178" s="3"/>
      <c r="J178" s="3"/>
      <c r="K178" s="3"/>
      <c r="L178" s="3"/>
    </row>
    <row r="179" spans="4:12" ht="26.25" x14ac:dyDescent="0.35">
      <c r="D179" s="2"/>
      <c r="E179" s="2"/>
      <c r="F179" s="32"/>
      <c r="G179" s="2"/>
      <c r="H179" s="2"/>
      <c r="I179" s="2"/>
      <c r="J179" s="2"/>
      <c r="K179" s="2"/>
      <c r="L179" s="2"/>
    </row>
    <row r="180" spans="4:12" x14ac:dyDescent="0.35">
      <c r="D180" s="3"/>
      <c r="E180" s="3"/>
      <c r="F180" s="34"/>
      <c r="G180" s="3"/>
      <c r="H180" s="3"/>
      <c r="I180" s="3"/>
      <c r="J180" s="3"/>
      <c r="K180" s="3"/>
      <c r="L180" s="3"/>
    </row>
    <row r="181" spans="4:12" ht="26.25" x14ac:dyDescent="0.35">
      <c r="D181" s="2"/>
      <c r="E181" s="2"/>
      <c r="F181" s="32"/>
      <c r="G181" s="2"/>
      <c r="H181" s="2"/>
      <c r="I181" s="2"/>
      <c r="J181" s="2"/>
      <c r="K181" s="2"/>
      <c r="L181" s="2"/>
    </row>
    <row r="182" spans="4:12" x14ac:dyDescent="0.35">
      <c r="D182" s="3"/>
      <c r="E182" s="3"/>
      <c r="F182" s="34"/>
      <c r="G182" s="3"/>
      <c r="H182" s="3"/>
      <c r="I182" s="3"/>
      <c r="J182" s="3"/>
      <c r="K182" s="3"/>
      <c r="L182" s="3"/>
    </row>
    <row r="183" spans="4:12" ht="26.25" x14ac:dyDescent="0.35">
      <c r="D183" s="2"/>
      <c r="E183" s="2"/>
      <c r="F183" s="32"/>
      <c r="G183" s="2"/>
      <c r="H183" s="2"/>
      <c r="I183" s="2"/>
      <c r="J183" s="2"/>
      <c r="K183" s="2"/>
      <c r="L183" s="2"/>
    </row>
    <row r="184" spans="4:12" x14ac:dyDescent="0.35">
      <c r="D184" s="3"/>
      <c r="E184" s="3"/>
      <c r="F184" s="34"/>
      <c r="G184" s="3"/>
      <c r="H184" s="3"/>
      <c r="I184" s="3"/>
      <c r="J184" s="3"/>
      <c r="K184" s="3"/>
      <c r="L184" s="3"/>
    </row>
    <row r="185" spans="4:12" ht="26.25" x14ac:dyDescent="0.35">
      <c r="D185" s="2"/>
      <c r="E185" s="2"/>
      <c r="F185" s="32"/>
      <c r="G185" s="2"/>
      <c r="H185" s="2"/>
      <c r="I185" s="2"/>
      <c r="J185" s="2"/>
      <c r="K185" s="2"/>
      <c r="L185" s="2"/>
    </row>
    <row r="186" spans="4:12" x14ac:dyDescent="0.35">
      <c r="D186" s="3"/>
      <c r="E186" s="3"/>
      <c r="F186" s="34"/>
      <c r="G186" s="3"/>
      <c r="H186" s="3"/>
      <c r="I186" s="3"/>
      <c r="J186" s="3"/>
      <c r="K186" s="3"/>
      <c r="L186" s="3"/>
    </row>
    <row r="187" spans="4:12" ht="26.25" x14ac:dyDescent="0.35">
      <c r="D187" s="2"/>
      <c r="E187" s="2"/>
      <c r="F187" s="32"/>
      <c r="G187" s="2"/>
      <c r="H187" s="2"/>
      <c r="I187" s="2"/>
      <c r="J187" s="2"/>
      <c r="K187" s="2"/>
      <c r="L187" s="2"/>
    </row>
    <row r="188" spans="4:12" x14ac:dyDescent="0.35">
      <c r="D188" s="3"/>
      <c r="E188" s="3"/>
      <c r="F188" s="34"/>
      <c r="G188" s="3"/>
      <c r="H188" s="3"/>
      <c r="I188" s="3"/>
      <c r="J188" s="3"/>
      <c r="K188" s="3"/>
      <c r="L188" s="3"/>
    </row>
    <row r="189" spans="4:12" ht="26.25" x14ac:dyDescent="0.35">
      <c r="D189" s="2"/>
      <c r="E189" s="2"/>
      <c r="F189" s="32"/>
      <c r="G189" s="2"/>
      <c r="H189" s="2"/>
      <c r="I189" s="2"/>
      <c r="J189" s="2"/>
      <c r="K189" s="2"/>
      <c r="L189" s="2"/>
    </row>
    <row r="190" spans="4:12" x14ac:dyDescent="0.35">
      <c r="D190" s="3"/>
      <c r="E190" s="3"/>
      <c r="F190" s="34"/>
      <c r="G190" s="3"/>
      <c r="H190" s="3"/>
      <c r="I190" s="3"/>
      <c r="J190" s="3"/>
      <c r="K190" s="3"/>
      <c r="L190" s="3"/>
    </row>
    <row r="191" spans="4:12" ht="26.25" x14ac:dyDescent="0.35">
      <c r="D191" s="2"/>
      <c r="E191" s="2"/>
      <c r="F191" s="32"/>
      <c r="G191" s="2"/>
      <c r="H191" s="2"/>
      <c r="I191" s="2"/>
      <c r="J191" s="2"/>
      <c r="K191" s="2"/>
      <c r="L191" s="2"/>
    </row>
    <row r="192" spans="4:12" x14ac:dyDescent="0.35">
      <c r="D192" s="3"/>
      <c r="E192" s="3"/>
      <c r="F192" s="34"/>
      <c r="G192" s="3"/>
      <c r="H192" s="3"/>
      <c r="I192" s="3"/>
      <c r="J192" s="3"/>
      <c r="K192" s="3"/>
      <c r="L192" s="3"/>
    </row>
    <row r="193" spans="4:12" ht="26.25" x14ac:dyDescent="0.35">
      <c r="D193" s="2"/>
      <c r="E193" s="2"/>
      <c r="F193" s="32"/>
      <c r="G193" s="2"/>
      <c r="H193" s="2"/>
      <c r="I193" s="2"/>
      <c r="J193" s="2"/>
      <c r="K193" s="2"/>
      <c r="L193" s="2"/>
    </row>
    <row r="194" spans="4:12" x14ac:dyDescent="0.35">
      <c r="D194" s="3"/>
      <c r="E194" s="3"/>
      <c r="F194" s="34"/>
      <c r="G194" s="3"/>
      <c r="H194" s="3"/>
      <c r="I194" s="3"/>
      <c r="J194" s="3"/>
      <c r="K194" s="3"/>
      <c r="L194" s="3"/>
    </row>
    <row r="195" spans="4:12" ht="26.25" x14ac:dyDescent="0.35">
      <c r="D195" s="2"/>
      <c r="E195" s="2"/>
      <c r="F195" s="32"/>
      <c r="G195" s="2"/>
      <c r="H195" s="2"/>
      <c r="I195" s="2"/>
      <c r="J195" s="2"/>
      <c r="K195" s="2"/>
      <c r="L195" s="2"/>
    </row>
    <row r="196" spans="4:12" x14ac:dyDescent="0.35">
      <c r="D196" s="3"/>
      <c r="E196" s="3"/>
      <c r="F196" s="34"/>
      <c r="G196" s="3"/>
      <c r="H196" s="3"/>
      <c r="I196" s="3"/>
      <c r="J196" s="3"/>
      <c r="K196" s="3"/>
      <c r="L196" s="3"/>
    </row>
    <row r="197" spans="4:12" ht="26.25" x14ac:dyDescent="0.35">
      <c r="D197" s="2"/>
      <c r="E197" s="2"/>
      <c r="F197" s="32"/>
      <c r="G197" s="2"/>
      <c r="H197" s="2"/>
      <c r="I197" s="2"/>
      <c r="J197" s="2"/>
      <c r="K197" s="2"/>
      <c r="L197" s="2"/>
    </row>
    <row r="198" spans="4:12" x14ac:dyDescent="0.35">
      <c r="D198" s="3"/>
      <c r="E198" s="3"/>
      <c r="F198" s="34"/>
      <c r="G198" s="3"/>
      <c r="H198" s="3"/>
      <c r="I198" s="3"/>
      <c r="J198" s="3"/>
      <c r="K198" s="3"/>
      <c r="L198" s="3"/>
    </row>
    <row r="199" spans="4:12" ht="26.25" x14ac:dyDescent="0.35">
      <c r="D199" s="2"/>
      <c r="E199" s="2"/>
      <c r="F199" s="32"/>
      <c r="G199" s="2"/>
      <c r="H199" s="2"/>
      <c r="I199" s="2"/>
      <c r="J199" s="2"/>
      <c r="K199" s="2"/>
      <c r="L199" s="2"/>
    </row>
    <row r="200" spans="4:12" x14ac:dyDescent="0.35">
      <c r="D200" s="3"/>
      <c r="E200" s="3"/>
      <c r="F200" s="34"/>
      <c r="G200" s="3"/>
      <c r="H200" s="3"/>
      <c r="I200" s="3"/>
      <c r="J200" s="3"/>
      <c r="K200" s="3"/>
      <c r="L200" s="3"/>
    </row>
    <row r="201" spans="4:12" ht="26.25" x14ac:dyDescent="0.35">
      <c r="D201" s="2"/>
      <c r="E201" s="2"/>
      <c r="F201" s="32"/>
      <c r="G201" s="2"/>
      <c r="H201" s="2"/>
      <c r="I201" s="2"/>
      <c r="J201" s="2"/>
      <c r="K201" s="2"/>
      <c r="L201" s="2"/>
    </row>
    <row r="202" spans="4:12" x14ac:dyDescent="0.35">
      <c r="D202" s="3"/>
      <c r="E202" s="3"/>
      <c r="F202" s="34"/>
      <c r="G202" s="3"/>
      <c r="H202" s="3"/>
      <c r="I202" s="3"/>
      <c r="J202" s="3"/>
      <c r="K202" s="3"/>
      <c r="L202" s="3"/>
    </row>
    <row r="203" spans="4:12" ht="26.25" x14ac:dyDescent="0.35">
      <c r="D203" s="2"/>
      <c r="E203" s="2"/>
      <c r="F203" s="32"/>
      <c r="G203" s="2"/>
      <c r="H203" s="2"/>
      <c r="I203" s="2"/>
      <c r="J203" s="2"/>
      <c r="K203" s="2"/>
      <c r="L203" s="2"/>
    </row>
    <row r="204" spans="4:12" x14ac:dyDescent="0.35">
      <c r="D204" s="3"/>
      <c r="E204" s="3"/>
      <c r="F204" s="34"/>
      <c r="G204" s="3"/>
      <c r="H204" s="3"/>
      <c r="I204" s="3"/>
      <c r="J204" s="3"/>
      <c r="K204" s="3"/>
      <c r="L204" s="3"/>
    </row>
    <row r="205" spans="4:12" ht="26.25" x14ac:dyDescent="0.35">
      <c r="D205" s="2"/>
      <c r="E205" s="2"/>
      <c r="F205" s="32"/>
      <c r="G205" s="2"/>
      <c r="H205" s="2"/>
      <c r="I205" s="2"/>
      <c r="J205" s="2"/>
      <c r="K205" s="2"/>
      <c r="L205" s="2"/>
    </row>
    <row r="206" spans="4:12" x14ac:dyDescent="0.35">
      <c r="D206" s="3"/>
      <c r="E206" s="3"/>
      <c r="F206" s="34"/>
      <c r="G206" s="3"/>
      <c r="H206" s="3"/>
      <c r="I206" s="3"/>
      <c r="J206" s="3"/>
      <c r="K206" s="3"/>
      <c r="L206" s="3"/>
    </row>
    <row r="207" spans="4:12" ht="26.25" x14ac:dyDescent="0.35">
      <c r="D207" s="2"/>
      <c r="E207" s="2"/>
      <c r="F207" s="32"/>
      <c r="G207" s="2"/>
      <c r="H207" s="2"/>
      <c r="I207" s="2"/>
      <c r="J207" s="2"/>
      <c r="K207" s="2"/>
      <c r="L207" s="2"/>
    </row>
    <row r="208" spans="4:12" x14ac:dyDescent="0.35">
      <c r="D208" s="3"/>
      <c r="E208" s="3"/>
      <c r="F208" s="34"/>
      <c r="G208" s="3"/>
      <c r="H208" s="3"/>
      <c r="I208" s="3"/>
      <c r="J208" s="3"/>
      <c r="K208" s="3"/>
      <c r="L208" s="3"/>
    </row>
    <row r="209" spans="4:12" ht="26.25" x14ac:dyDescent="0.35">
      <c r="D209" s="2"/>
      <c r="E209" s="2"/>
      <c r="F209" s="32"/>
      <c r="G209" s="2"/>
      <c r="H209" s="2"/>
      <c r="I209" s="2"/>
      <c r="J209" s="2"/>
      <c r="K209" s="2"/>
      <c r="L209" s="2"/>
    </row>
    <row r="210" spans="4:12" x14ac:dyDescent="0.35">
      <c r="D210" s="3"/>
      <c r="E210" s="3"/>
      <c r="F210" s="34"/>
      <c r="G210" s="3"/>
      <c r="H210" s="3"/>
      <c r="I210" s="3"/>
      <c r="J210" s="3"/>
      <c r="K210" s="3"/>
      <c r="L210" s="3"/>
    </row>
    <row r="211" spans="4:12" ht="26.25" x14ac:dyDescent="0.35">
      <c r="D211" s="2"/>
      <c r="E211" s="2"/>
      <c r="F211" s="32"/>
      <c r="G211" s="2"/>
      <c r="H211" s="2"/>
      <c r="I211" s="2"/>
      <c r="J211" s="2"/>
      <c r="K211" s="2"/>
      <c r="L211" s="2"/>
    </row>
    <row r="212" spans="4:12" x14ac:dyDescent="0.35">
      <c r="D212" s="3"/>
      <c r="E212" s="3"/>
      <c r="F212" s="34"/>
      <c r="G212" s="3"/>
      <c r="H212" s="3"/>
      <c r="I212" s="3"/>
      <c r="J212" s="3"/>
      <c r="K212" s="3"/>
      <c r="L212" s="3"/>
    </row>
    <row r="213" spans="4:12" ht="26.25" x14ac:dyDescent="0.35">
      <c r="D213" s="2"/>
      <c r="E213" s="2"/>
      <c r="F213" s="32"/>
      <c r="G213" s="2"/>
      <c r="H213" s="2"/>
      <c r="I213" s="2"/>
      <c r="J213" s="2"/>
      <c r="K213" s="2"/>
      <c r="L213" s="2"/>
    </row>
    <row r="214" spans="4:12" x14ac:dyDescent="0.35">
      <c r="D214" s="3"/>
      <c r="E214" s="3"/>
      <c r="F214" s="34"/>
      <c r="G214" s="3"/>
      <c r="H214" s="3"/>
      <c r="I214" s="3"/>
      <c r="J214" s="3"/>
      <c r="K214" s="3"/>
      <c r="L214" s="3"/>
    </row>
    <row r="215" spans="4:12" ht="26.25" x14ac:dyDescent="0.35">
      <c r="D215" s="2"/>
      <c r="E215" s="2"/>
      <c r="F215" s="32"/>
      <c r="G215" s="2"/>
      <c r="H215" s="2"/>
      <c r="I215" s="2"/>
      <c r="J215" s="2"/>
      <c r="K215" s="2"/>
      <c r="L215" s="2"/>
    </row>
    <row r="216" spans="4:12" x14ac:dyDescent="0.35">
      <c r="D216" s="3"/>
      <c r="E216" s="3"/>
      <c r="F216" s="34"/>
      <c r="G216" s="3"/>
      <c r="H216" s="3"/>
      <c r="I216" s="3"/>
      <c r="J216" s="3"/>
      <c r="K216" s="3"/>
      <c r="L216" s="3"/>
    </row>
    <row r="217" spans="4:12" ht="26.25" x14ac:dyDescent="0.35">
      <c r="D217" s="2"/>
      <c r="E217" s="2"/>
      <c r="F217" s="32"/>
      <c r="G217" s="2"/>
      <c r="H217" s="2"/>
      <c r="I217" s="2"/>
      <c r="J217" s="2"/>
      <c r="K217" s="2"/>
      <c r="L217" s="2"/>
    </row>
  </sheetData>
  <sortState ref="A14:MK81">
    <sortCondition ref="A14:A81"/>
  </sortState>
  <mergeCells count="4">
    <mergeCell ref="A11:M11"/>
    <mergeCell ref="A12:M12"/>
    <mergeCell ref="A10:N10"/>
    <mergeCell ref="A9:N9"/>
  </mergeCells>
  <pageMargins left="1.48" right="0.23622047244094499" top="0.74803149606299202" bottom="0.74803149606299202" header="0.31496062992126" footer="0.31496062992126"/>
  <pageSetup paperSize="7" scale="30" orientation="landscape" r:id="rId1"/>
  <rowBreaks count="1" manualBreakCount="1">
    <brk id="53"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PAGO SUPLIDORES  JULIO 2023</vt:lpstr>
      <vt:lpstr>'PAGO SUPLIDORES  JULIO 2023'!Área_de_impresión</vt:lpstr>
      <vt:lpstr>'PAGO SUPLIDORES  JULIO 2023'!Títulos_a_imprimir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a.ureña</dc:creator>
  <cp:lastModifiedBy>Nelly María Sanchez Nuñez</cp:lastModifiedBy>
  <cp:lastPrinted>2023-08-14T13:45:02Z</cp:lastPrinted>
  <dcterms:created xsi:type="dcterms:W3CDTF">2018-01-16T14:53:14Z</dcterms:created>
  <dcterms:modified xsi:type="dcterms:W3CDTF">2023-08-14T13:45:32Z</dcterms:modified>
</cp:coreProperties>
</file>