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Planificacion y Desarrollo\Claudia Marte\2023\Estadisticas trimestrales OAI 2023\"/>
    </mc:Choice>
  </mc:AlternateContent>
  <bookViews>
    <workbookView xWindow="120" yWindow="105" windowWidth="15480" windowHeight="997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22" i="1" l="1"/>
  <c r="F22" i="1"/>
  <c r="E22" i="1"/>
  <c r="I11" i="1" l="1"/>
  <c r="I10" i="1"/>
  <c r="G11" i="1"/>
  <c r="F21" i="1" l="1"/>
  <c r="G10" i="1"/>
  <c r="G20" i="1" l="1"/>
  <c r="H9" i="1"/>
  <c r="G9" i="1"/>
  <c r="I9" i="1" s="1"/>
  <c r="F9" i="1"/>
  <c r="E9" i="1"/>
  <c r="D9" i="1"/>
  <c r="G19" i="1" l="1"/>
  <c r="G23" i="1" s="1"/>
  <c r="I8" i="1"/>
  <c r="I12" i="1" s="1"/>
  <c r="H8" i="1"/>
  <c r="H12" i="1" s="1"/>
  <c r="G8" i="1"/>
  <c r="G12" i="1" s="1"/>
  <c r="F8" i="1"/>
  <c r="F12" i="1" s="1"/>
  <c r="E8" i="1"/>
  <c r="E12" i="1" s="1"/>
  <c r="D8" i="1"/>
  <c r="D12" i="1" s="1"/>
  <c r="D20" i="1" l="1"/>
  <c r="D21" i="1" l="1"/>
  <c r="E19" i="1" l="1"/>
  <c r="F19" i="1"/>
  <c r="F20" i="1"/>
  <c r="E20" i="1"/>
  <c r="E21" i="1"/>
  <c r="D22" i="1"/>
  <c r="D19" i="1"/>
  <c r="H19" i="1" l="1"/>
  <c r="H20" i="1"/>
  <c r="H21" i="1"/>
  <c r="F23" i="1"/>
  <c r="D23" i="1"/>
  <c r="E23" i="1"/>
  <c r="H23" i="1" l="1"/>
</calcChain>
</file>

<file path=xl/sharedStrings.xml><?xml version="1.0" encoding="utf-8"?>
<sst xmlns="http://schemas.openxmlformats.org/spreadsheetml/2006/main" count="31" uniqueCount="26">
  <si>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</si>
  <si>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</si>
  <si>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</si>
  <si>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</si>
  <si>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</si>
  <si>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</si>
  <si>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</si>
  <si>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</si>
  <si>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</si>
  <si>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</si>
  <si>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</si>
  <si>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</si>
  <si>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</si>
  <si>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</si>
  <si>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</si>
  <si>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</si>
  <si>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</si>
  <si>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</si>
  <si>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Julio-Septiembre 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</si>
  <si>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</si>
  <si>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</si>
  <si>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</si>
  <si>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</si>
  <si>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</si>
  <si>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 xml:space="preserve">Estadísticas de Patentes solicitadas   
 Trimestral 2023                                                                             </t>
  </si>
  <si>
    <t>Estadísticas actualizadas al 5 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</si>
</sst>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0" fillId="2" borderId="0" xfId="0" applyNumberFormat="1" applyFill="1"/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164" fontId="0" fillId="0" borderId="22" xfId="1" applyFont="1" applyFill="1" applyBorder="1" applyAlignment="1">
      <alignment vertical="center"/>
    </xf>
    <xf numFmtId="0" fontId="8" fillId="3" borderId="23" xfId="0" applyFont="1" applyFill="1" applyBorder="1" applyAlignment="1">
      <alignment horizontal="center" vertical="center" wrapText="1"/>
    </xf>
    <xf numFmtId="164" fontId="0" fillId="0" borderId="21" xfId="1" applyFont="1" applyFill="1" applyBorder="1" applyAlignment="1">
      <alignment vertical="center"/>
    </xf>
    <xf numFmtId="0" fontId="3" fillId="0" borderId="21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0" borderId="3" xfId="1" applyFont="1" applyFill="1" applyBorder="1" applyAlignment="1">
      <alignment vertical="center"/>
    </xf>
    <xf numFmtId="164" fontId="0" fillId="0" borderId="24" xfId="1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15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2</xdr:col>
      <xdr:colOff>0</xdr:colOff>
      <xdr:row>15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" name="11 CuadroTexto"/>
        <xdr:cNvSpPr txBox="1"/>
      </xdr:nvSpPr>
      <xdr:spPr>
        <a:xfrm>
          <a:off x="1524000" y="5837464"/>
          <a:ext cx="7660821" cy="625929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 Trimestral  2023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886463</xdr:colOff>
      <xdr:row>29</xdr:row>
      <xdr:rowOff>108857</xdr:rowOff>
    </xdr:from>
    <xdr:to>
      <xdr:col>7</xdr:col>
      <xdr:colOff>911679</xdr:colOff>
      <xdr:row>32</xdr:row>
      <xdr:rowOff>181851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392" y="9552214"/>
          <a:ext cx="2596966" cy="644494"/>
        </a:xfrm>
        <a:prstGeom prst="rect">
          <a:avLst/>
        </a:prstGeom>
      </xdr:spPr>
    </xdr:pic>
    <xdr:clientData/>
  </xdr:twoCellAnchor>
  <xdr:twoCellAnchor editAs="oneCell">
    <xdr:from>
      <xdr:col>7</xdr:col>
      <xdr:colOff>884461</xdr:colOff>
      <xdr:row>28</xdr:row>
      <xdr:rowOff>163289</xdr:rowOff>
    </xdr:from>
    <xdr:to>
      <xdr:col>8</xdr:col>
      <xdr:colOff>707568</xdr:colOff>
      <xdr:row>32</xdr:row>
      <xdr:rowOff>184643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5140" y="9416146"/>
          <a:ext cx="857249" cy="7833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audia%20Marte/2023/Estadisticas%20Mensuales%20Datos%20Abiertos/1.Estadisticas%20Mensuales%20de%20Invencion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8">
          <cell r="D18">
            <v>16</v>
          </cell>
          <cell r="E18">
            <v>1</v>
          </cell>
          <cell r="F18">
            <v>4</v>
          </cell>
          <cell r="G18">
            <v>21</v>
          </cell>
          <cell r="H18">
            <v>1</v>
          </cell>
          <cell r="I18">
            <v>20</v>
          </cell>
        </row>
        <row r="19">
          <cell r="D19">
            <v>20</v>
          </cell>
          <cell r="E19">
            <v>0</v>
          </cell>
          <cell r="F19">
            <v>4</v>
          </cell>
          <cell r="G19">
            <v>24</v>
          </cell>
          <cell r="H19">
            <v>2</v>
          </cell>
          <cell r="I19">
            <v>22</v>
          </cell>
        </row>
        <row r="20">
          <cell r="D20">
            <v>19</v>
          </cell>
          <cell r="E20">
            <v>0</v>
          </cell>
          <cell r="F20">
            <v>0</v>
          </cell>
          <cell r="G20">
            <v>19</v>
          </cell>
          <cell r="H20">
            <v>0</v>
          </cell>
          <cell r="I20">
            <v>19</v>
          </cell>
        </row>
        <row r="21">
          <cell r="D21">
            <v>18</v>
          </cell>
          <cell r="E21">
            <v>2</v>
          </cell>
          <cell r="F21">
            <v>2</v>
          </cell>
          <cell r="G21">
            <v>22</v>
          </cell>
          <cell r="H21">
            <v>2</v>
          </cell>
        </row>
        <row r="22">
          <cell r="D22">
            <v>23</v>
          </cell>
          <cell r="E22">
            <v>0</v>
          </cell>
          <cell r="F22">
            <v>0</v>
          </cell>
          <cell r="G22">
            <v>23</v>
          </cell>
          <cell r="H22">
            <v>0</v>
          </cell>
        </row>
        <row r="23">
          <cell r="D23">
            <v>19</v>
          </cell>
          <cell r="E23">
            <v>0</v>
          </cell>
          <cell r="F23">
            <v>5</v>
          </cell>
          <cell r="G23">
            <v>24</v>
          </cell>
          <cell r="H23">
            <v>2</v>
          </cell>
        </row>
        <row r="36">
          <cell r="G36">
            <v>197025</v>
          </cell>
        </row>
        <row r="37">
          <cell r="G37">
            <v>375375</v>
          </cell>
        </row>
        <row r="38">
          <cell r="G38">
            <v>157575</v>
          </cell>
        </row>
        <row r="39">
          <cell r="G39">
            <v>558525</v>
          </cell>
        </row>
        <row r="40">
          <cell r="G40">
            <v>300750</v>
          </cell>
        </row>
        <row r="41">
          <cell r="G41">
            <v>218700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5"/>
  <sheetViews>
    <sheetView showGridLines="0" tabSelected="1" zoomScaleNormal="100" workbookViewId="0">
      <selection activeCell="M19" sqref="M19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1.5" customHeight="1" x14ac:dyDescent="0.25">
      <c r="C3" s="25" t="s">
        <v>24</v>
      </c>
      <c r="D3" s="25"/>
      <c r="E3" s="25"/>
      <c r="F3" s="25"/>
      <c r="G3" s="25"/>
      <c r="H3" s="25"/>
      <c r="I3" s="25"/>
    </row>
    <row r="4" spans="3:9" ht="17.25" customHeight="1" thickBot="1" x14ac:dyDescent="0.3">
      <c r="C4" s="26"/>
      <c r="D4" s="26"/>
      <c r="E4" s="26"/>
      <c r="F4" s="26"/>
      <c r="G4" s="26"/>
      <c r="H4" s="26"/>
      <c r="I4" s="26"/>
    </row>
    <row r="5" spans="3:9" ht="50.25" customHeight="1" thickBot="1" x14ac:dyDescent="0.3">
      <c r="C5" s="28" t="s">
        <v>0</v>
      </c>
      <c r="D5" s="29"/>
      <c r="E5" s="29"/>
      <c r="F5" s="29"/>
      <c r="G5" s="29"/>
      <c r="H5" s="29"/>
      <c r="I5" s="30"/>
    </row>
    <row r="6" spans="3:9" x14ac:dyDescent="0.25">
      <c r="C6" s="36" t="s">
        <v>10</v>
      </c>
      <c r="D6" s="38" t="s">
        <v>1</v>
      </c>
      <c r="E6" s="38" t="s">
        <v>2</v>
      </c>
      <c r="F6" s="32" t="s">
        <v>3</v>
      </c>
      <c r="G6" s="38" t="s">
        <v>4</v>
      </c>
      <c r="H6" s="40" t="s">
        <v>5</v>
      </c>
      <c r="I6" s="32" t="s">
        <v>6</v>
      </c>
    </row>
    <row r="7" spans="3:9" ht="40.5" customHeight="1" thickBot="1" x14ac:dyDescent="0.3">
      <c r="C7" s="37"/>
      <c r="D7" s="39"/>
      <c r="E7" s="39"/>
      <c r="F7" s="33"/>
      <c r="G7" s="39"/>
      <c r="H7" s="41"/>
      <c r="I7" s="33"/>
    </row>
    <row r="8" spans="3:9" ht="16.5" x14ac:dyDescent="0.3">
      <c r="C8" s="1" t="s">
        <v>7</v>
      </c>
      <c r="D8" s="4">
        <f>SUM([1]Hoja1!$D$18:$D$20)</f>
        <v>55</v>
      </c>
      <c r="E8" s="4">
        <f>SUM([1]Hoja1!$E$18:$E$20)</f>
        <v>1</v>
      </c>
      <c r="F8" s="4">
        <f>SUM([1]Hoja1!$F$18:$F$20)</f>
        <v>8</v>
      </c>
      <c r="G8" s="4">
        <f>SUM([1]Hoja1!$G$18:$G$20)</f>
        <v>64</v>
      </c>
      <c r="H8" s="4">
        <f>SUM([1]Hoja1!$H$18:$H$20)</f>
        <v>3</v>
      </c>
      <c r="I8" s="22">
        <f>SUM([1]Hoja1!$I$18:$I$20)</f>
        <v>61</v>
      </c>
    </row>
    <row r="9" spans="3:9" ht="16.5" x14ac:dyDescent="0.3">
      <c r="C9" s="2" t="s">
        <v>12</v>
      </c>
      <c r="D9" s="4">
        <f>SUM([1]Hoja1!$D$21:$D$23)</f>
        <v>60</v>
      </c>
      <c r="E9" s="4">
        <f>SUM([1]Hoja1!$E$21:$E$23)</f>
        <v>2</v>
      </c>
      <c r="F9" s="4">
        <f>SUM([1]Hoja1!$F$21:$F$23)</f>
        <v>7</v>
      </c>
      <c r="G9" s="4">
        <f>SUM([1]Hoja1!$G$21:$G$23)</f>
        <v>69</v>
      </c>
      <c r="H9" s="4">
        <f>SUM([1]Hoja1!$H$21:$H$23)</f>
        <v>4</v>
      </c>
      <c r="I9" s="22">
        <f>G9-H9</f>
        <v>65</v>
      </c>
    </row>
    <row r="10" spans="3:9" ht="16.5" x14ac:dyDescent="0.3">
      <c r="C10" s="2" t="s">
        <v>18</v>
      </c>
      <c r="D10" s="4">
        <v>69</v>
      </c>
      <c r="E10" s="4">
        <v>4</v>
      </c>
      <c r="F10" s="4">
        <v>8</v>
      </c>
      <c r="G10" s="4">
        <f>SUM(D10:F10)</f>
        <v>81</v>
      </c>
      <c r="H10" s="4">
        <v>6</v>
      </c>
      <c r="I10" s="22">
        <f t="shared" ref="I10" si="0">G10-H10</f>
        <v>75</v>
      </c>
    </row>
    <row r="11" spans="3:9" ht="16.5" x14ac:dyDescent="0.3">
      <c r="C11" s="2" t="s">
        <v>8</v>
      </c>
      <c r="D11" s="4">
        <v>68</v>
      </c>
      <c r="E11" s="4">
        <v>4</v>
      </c>
      <c r="F11" s="4">
        <v>1</v>
      </c>
      <c r="G11" s="4">
        <f>SUM(D11:F11)</f>
        <v>73</v>
      </c>
      <c r="H11" s="4">
        <v>8</v>
      </c>
      <c r="I11" s="22">
        <f>G11-H11</f>
        <v>65</v>
      </c>
    </row>
    <row r="12" spans="3:9" ht="17.25" thickBot="1" x14ac:dyDescent="0.35">
      <c r="C12" s="8" t="s">
        <v>9</v>
      </c>
      <c r="D12" s="5">
        <f t="shared" ref="D12:I12" si="1">SUM(D8:D11)</f>
        <v>252</v>
      </c>
      <c r="E12" s="5">
        <f t="shared" si="1"/>
        <v>11</v>
      </c>
      <c r="F12" s="5">
        <f t="shared" si="1"/>
        <v>24</v>
      </c>
      <c r="G12" s="6">
        <f>SUM(G8:G11)</f>
        <v>287</v>
      </c>
      <c r="H12" s="5">
        <f t="shared" si="1"/>
        <v>21</v>
      </c>
      <c r="I12" s="7">
        <f t="shared" si="1"/>
        <v>266</v>
      </c>
    </row>
    <row r="15" spans="3:9" ht="10.5" customHeight="1" x14ac:dyDescent="0.25"/>
    <row r="16" spans="3:9" hidden="1" x14ac:dyDescent="0.25">
      <c r="C16" s="3"/>
      <c r="D16" s="3"/>
      <c r="E16" s="3"/>
      <c r="F16" s="3"/>
      <c r="G16" s="3"/>
    </row>
    <row r="17" spans="3:8" ht="48.75" customHeight="1" thickBot="1" x14ac:dyDescent="0.3">
      <c r="C17" s="3"/>
      <c r="D17" s="3"/>
      <c r="E17" s="3"/>
      <c r="F17" s="3"/>
      <c r="G17" s="3"/>
    </row>
    <row r="18" spans="3:8" ht="45.75" thickBot="1" x14ac:dyDescent="0.3">
      <c r="C18" s="9" t="s">
        <v>11</v>
      </c>
      <c r="D18" s="10" t="s">
        <v>16</v>
      </c>
      <c r="E18" s="11" t="s">
        <v>15</v>
      </c>
      <c r="F18" s="10" t="s">
        <v>14</v>
      </c>
      <c r="G18" s="16" t="s">
        <v>19</v>
      </c>
      <c r="H18" s="12" t="s">
        <v>9</v>
      </c>
    </row>
    <row r="19" spans="3:8" ht="16.5" thickBot="1" x14ac:dyDescent="0.35">
      <c r="C19" s="18" t="s">
        <v>7</v>
      </c>
      <c r="D19" s="21">
        <f>11500*D8</f>
        <v>632500</v>
      </c>
      <c r="E19" s="17">
        <f>8050*E8</f>
        <v>8050</v>
      </c>
      <c r="F19" s="21">
        <f>12305*F8</f>
        <v>98440</v>
      </c>
      <c r="G19" s="17">
        <f>SUM([1]Hoja1!$G$36:$G$38)</f>
        <v>729975</v>
      </c>
      <c r="H19" s="15">
        <f>SUM(D19:G19)</f>
        <v>1468965</v>
      </c>
    </row>
    <row r="20" spans="3:8" ht="19.5" customHeight="1" thickBot="1" x14ac:dyDescent="0.35">
      <c r="C20" s="18" t="s">
        <v>12</v>
      </c>
      <c r="D20" s="21">
        <f>11500*D9</f>
        <v>690000</v>
      </c>
      <c r="E20" s="17">
        <f>8050*E9</f>
        <v>16100</v>
      </c>
      <c r="F20" s="17">
        <f>12305*F9</f>
        <v>86135</v>
      </c>
      <c r="G20" s="17">
        <f>SUM([1]Hoja1!$G$39:$G$41)</f>
        <v>1077975</v>
      </c>
      <c r="H20" s="15">
        <f>SUM(D20:G20)</f>
        <v>1870210</v>
      </c>
    </row>
    <row r="21" spans="3:8" ht="16.5" thickBot="1" x14ac:dyDescent="0.35">
      <c r="C21" s="18" t="s">
        <v>13</v>
      </c>
      <c r="D21" s="21">
        <f>11500*D10</f>
        <v>793500</v>
      </c>
      <c r="E21" s="17">
        <f>8050*E10</f>
        <v>32200</v>
      </c>
      <c r="F21" s="21">
        <f>12305*F10</f>
        <v>98440</v>
      </c>
      <c r="G21" s="17">
        <v>2014890</v>
      </c>
      <c r="H21" s="15">
        <f>SUM(D21:G21)</f>
        <v>2939030</v>
      </c>
    </row>
    <row r="22" spans="3:8" ht="16.5" thickBot="1" x14ac:dyDescent="0.35">
      <c r="C22" s="18" t="s">
        <v>8</v>
      </c>
      <c r="D22" s="21">
        <f>11500*D11</f>
        <v>782000</v>
      </c>
      <c r="E22" s="17">
        <f>8050*E11</f>
        <v>32200</v>
      </c>
      <c r="F22" s="21">
        <f>12305*F11</f>
        <v>12305</v>
      </c>
      <c r="G22" s="17">
        <v>554525</v>
      </c>
      <c r="H22" s="15">
        <f>SUM(D22:G22)</f>
        <v>1381030</v>
      </c>
    </row>
    <row r="23" spans="3:8" ht="16.5" thickBot="1" x14ac:dyDescent="0.35">
      <c r="C23" s="19" t="s">
        <v>9</v>
      </c>
      <c r="D23" s="17">
        <f>SUM(D19:D22)</f>
        <v>2898000</v>
      </c>
      <c r="E23" s="17">
        <f>SUM(E19:E22)</f>
        <v>88550</v>
      </c>
      <c r="F23" s="17">
        <f>SUM(F19:F22)</f>
        <v>295320</v>
      </c>
      <c r="G23" s="17">
        <f>SUM(G19:G22)</f>
        <v>4377365</v>
      </c>
      <c r="H23" s="20">
        <f>SUM(H19:H22)</f>
        <v>7659235</v>
      </c>
    </row>
    <row r="25" spans="3:8" ht="15" customHeight="1" x14ac:dyDescent="0.25">
      <c r="C25" s="27" t="s">
        <v>20</v>
      </c>
      <c r="D25" s="27"/>
      <c r="E25" s="27"/>
      <c r="F25" s="27"/>
      <c r="G25" s="27"/>
      <c r="H25" s="27"/>
    </row>
    <row r="26" spans="3:8" ht="29.25" customHeight="1" x14ac:dyDescent="0.25">
      <c r="C26" s="27"/>
      <c r="D26" s="27"/>
      <c r="E26" s="27"/>
      <c r="F26" s="27"/>
      <c r="G26" s="27"/>
      <c r="H26" s="27"/>
    </row>
    <row r="27" spans="3:8" ht="15.75" x14ac:dyDescent="0.3">
      <c r="C27" s="13"/>
      <c r="D27" s="13"/>
      <c r="E27" s="13"/>
      <c r="F27" s="13"/>
      <c r="G27" s="13"/>
      <c r="H27" s="13"/>
    </row>
    <row r="28" spans="3:8" x14ac:dyDescent="0.25">
      <c r="C28" s="34" t="s">
        <v>25</v>
      </c>
      <c r="D28" s="34"/>
      <c r="E28" s="34"/>
      <c r="F28" s="34"/>
    </row>
    <row r="29" spans="3:8" x14ac:dyDescent="0.25">
      <c r="C29" s="35" t="s">
        <v>17</v>
      </c>
      <c r="D29" s="35"/>
      <c r="E29" s="35"/>
      <c r="F29" s="35"/>
    </row>
    <row r="30" spans="3:8" x14ac:dyDescent="0.25">
      <c r="C30" s="35"/>
      <c r="D30" s="35"/>
      <c r="E30" s="35"/>
      <c r="F30" s="35"/>
    </row>
    <row r="31" spans="3:8" x14ac:dyDescent="0.25">
      <c r="C31" s="31" t="s">
        <v>21</v>
      </c>
      <c r="D31" s="31"/>
      <c r="E31" s="31"/>
      <c r="F31" s="31"/>
    </row>
    <row r="34" spans="5:10" x14ac:dyDescent="0.25">
      <c r="E34" s="23" t="s">
        <v>22</v>
      </c>
      <c r="F34" s="23"/>
      <c r="G34" s="23"/>
      <c r="H34" s="23"/>
      <c r="I34" s="23"/>
      <c r="J34" s="14"/>
    </row>
    <row r="35" spans="5:10" x14ac:dyDescent="0.25">
      <c r="E35" s="24" t="s">
        <v>23</v>
      </c>
      <c r="F35" s="24"/>
      <c r="G35" s="24"/>
      <c r="H35" s="24"/>
      <c r="I35" s="24"/>
    </row>
  </sheetData>
  <mergeCells count="15">
    <mergeCell ref="E34:I34"/>
    <mergeCell ref="E35:I35"/>
    <mergeCell ref="C3:I4"/>
    <mergeCell ref="C25:H26"/>
    <mergeCell ref="C5:I5"/>
    <mergeCell ref="C31:F31"/>
    <mergeCell ref="I6:I7"/>
    <mergeCell ref="C28:F28"/>
    <mergeCell ref="C29:F30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Juanely Zarzuela Garcia</cp:lastModifiedBy>
  <cp:lastPrinted>2023-10-05T17:02:47Z</cp:lastPrinted>
  <dcterms:created xsi:type="dcterms:W3CDTF">2021-01-28T13:12:33Z</dcterms:created>
  <dcterms:modified xsi:type="dcterms:W3CDTF">2024-01-05T14:45:52Z</dcterms:modified>
</cp:coreProperties>
</file>