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F22" i="1" l="1"/>
  <c r="E22" i="1"/>
  <c r="G23" i="1" l="1"/>
  <c r="I12" i="1"/>
  <c r="H12" i="1"/>
  <c r="G12" i="1"/>
  <c r="F12" i="1"/>
  <c r="E12" i="1"/>
  <c r="D12" i="1"/>
  <c r="D20" i="1" l="1"/>
  <c r="F20" i="1" l="1"/>
  <c r="D22" i="1"/>
  <c r="H22" i="1" s="1"/>
  <c r="H20" i="1" l="1"/>
  <c r="H21" i="1"/>
  <c r="F23" i="1"/>
  <c r="D23" i="1"/>
  <c r="E23" i="1"/>
  <c r="H23" i="1" l="1"/>
</calcChain>
</file>

<file path=xl/sharedStrings.xml><?xml version="1.0" encoding="utf-8"?>
<sst xmlns="http://schemas.openxmlformats.org/spreadsheetml/2006/main" count="31" uniqueCount="26">
  <si>
    <t xml:space="preserve">Cantidad de solicitudes por tipo de patente </t>
  </si>
  <si>
    <t>Patente de Invención</t>
  </si>
  <si>
    <t>Modelo de Utilidad</t>
  </si>
  <si>
    <t xml:space="preserve"> Diseño Industrial</t>
  </si>
  <si>
    <t xml:space="preserve">Total Solicitudes Depositadas </t>
  </si>
  <si>
    <t>Solicitudes Depositadas Nacionales</t>
  </si>
  <si>
    <t>Solicitudes Depositadas Internacionales</t>
  </si>
  <si>
    <t>Enero-Marzo</t>
  </si>
  <si>
    <t>Octubre-Diciembre</t>
  </si>
  <si>
    <t>Total</t>
  </si>
  <si>
    <t xml:space="preserve">Trimestre </t>
  </si>
  <si>
    <t>Trimestre</t>
  </si>
  <si>
    <t>Abril-Junio</t>
  </si>
  <si>
    <t>Julio-Septiembre</t>
  </si>
  <si>
    <t xml:space="preserve"> Diseño Industrial
(RD$ 12,305)</t>
  </si>
  <si>
    <t>Modelo de Utilidad
(RD$ 8,050)</t>
  </si>
  <si>
    <t>Patente de Invención
(RD$ 11,500)</t>
  </si>
  <si>
    <t>Información extraída de IPAS* 
(*): Sistema de Administración de la Propiedad Industrial.</t>
  </si>
  <si>
    <t xml:space="preserve">Julio-Septiembre </t>
  </si>
  <si>
    <t>Tasa Complementaria*</t>
  </si>
  <si>
    <t>*Tasa Complementaria: Monto que se paga por registro de patente y modelo de utilidad solo para solicitudes cuyos pliegos superen las 30 hojas. RD$75 por cada hoja adicional.</t>
  </si>
  <si>
    <t xml:space="preserve">Emitida por: Dirección de Planificación y Desarrollo </t>
  </si>
  <si>
    <t xml:space="preserve">Lic. Rosa Virginia Almonte Pérez </t>
  </si>
  <si>
    <t xml:space="preserve">                        Enc.  De la Dirección de  Planificación y Desarrollo </t>
  </si>
  <si>
    <t xml:space="preserve">Estadísticas de Patentes solicitadas   
 Trimestral 2024                                                                         </t>
  </si>
  <si>
    <t>Estadísticas actualizadas al 2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</si>
</sst>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sz val="9"/>
      <color theme="1"/>
      <name val="Book Antiqua"/>
      <family val="1"/>
    </font>
    <font>
      <b/>
      <sz val="16"/>
      <color rgb="FF000000"/>
      <name val="Book Antiqua"/>
      <family val="1"/>
    </font>
    <font>
      <b/>
      <sz val="10"/>
      <color theme="0"/>
      <name val="Book Antiqua"/>
      <family val="1"/>
    </font>
    <font>
      <b/>
      <sz val="14"/>
      <color theme="0"/>
      <name val="Book Antiqua"/>
      <family val="1"/>
    </font>
    <font>
      <b/>
      <sz val="12"/>
      <color theme="0"/>
      <name val="Book Antiqua"/>
      <family val="1"/>
    </font>
    <font>
      <b/>
      <sz val="11"/>
      <color theme="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49" fontId="0" fillId="2" borderId="0" xfId="0" applyNumberFormat="1" applyFill="1"/>
    <xf numFmtId="0" fontId="4" fillId="0" borderId="1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164" fontId="0" fillId="0" borderId="20" xfId="1" applyFont="1" applyFill="1" applyBorder="1" applyAlignment="1">
      <alignment vertical="center"/>
    </xf>
    <xf numFmtId="0" fontId="8" fillId="3" borderId="21" xfId="0" applyFont="1" applyFill="1" applyBorder="1" applyAlignment="1">
      <alignment horizontal="center" vertical="center" wrapText="1"/>
    </xf>
    <xf numFmtId="164" fontId="0" fillId="0" borderId="19" xfId="1" applyFont="1" applyFill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64" fontId="0" fillId="0" borderId="3" xfId="1" applyFont="1" applyFill="1" applyBorder="1" applyAlignment="1">
      <alignment vertical="center"/>
    </xf>
    <xf numFmtId="164" fontId="0" fillId="0" borderId="22" xfId="1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64" fontId="0" fillId="0" borderId="28" xfId="1" applyFont="1" applyFill="1" applyBorder="1" applyAlignment="1">
      <alignment vertical="center"/>
    </xf>
    <xf numFmtId="164" fontId="0" fillId="0" borderId="8" xfId="1" applyFont="1" applyFill="1" applyBorder="1" applyAlignment="1">
      <alignment vertical="center"/>
    </xf>
    <xf numFmtId="164" fontId="0" fillId="0" borderId="29" xfId="1" applyFont="1" applyFill="1" applyBorder="1" applyAlignment="1">
      <alignment vertical="center"/>
    </xf>
    <xf numFmtId="0" fontId="0" fillId="2" borderId="24" xfId="0" applyFill="1" applyBorder="1" applyAlignment="1">
      <alignment horizontal="center"/>
    </xf>
    <xf numFmtId="164" fontId="0" fillId="2" borderId="24" xfId="1" applyFont="1" applyFill="1" applyBorder="1"/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0" fillId="3" borderId="4" xfId="0" applyNumberFormat="1" applyFont="1" applyFill="1" applyBorder="1" applyAlignment="1">
      <alignment horizontal="center" vertical="center" wrapText="1"/>
    </xf>
    <xf numFmtId="0" fontId="10" fillId="3" borderId="8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400050</xdr:colOff>
      <xdr:row>15</xdr:row>
      <xdr:rowOff>180975</xdr:rowOff>
    </xdr:from>
    <xdr:ext cx="184731" cy="264560"/>
    <xdr:sp macro="" textlink="">
      <xdr:nvSpPr>
        <xdr:cNvPr id="11" name="10 CuadroTexto"/>
        <xdr:cNvSpPr txBox="1"/>
      </xdr:nvSpPr>
      <xdr:spPr>
        <a:xfrm>
          <a:off x="1924050" y="737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  <xdr:twoCellAnchor>
    <xdr:from>
      <xdr:col>2</xdr:col>
      <xdr:colOff>0</xdr:colOff>
      <xdr:row>15</xdr:row>
      <xdr:rowOff>0</xdr:rowOff>
    </xdr:from>
    <xdr:to>
      <xdr:col>8</xdr:col>
      <xdr:colOff>0</xdr:colOff>
      <xdr:row>17</xdr:row>
      <xdr:rowOff>0</xdr:rowOff>
    </xdr:to>
    <xdr:sp macro="" textlink="">
      <xdr:nvSpPr>
        <xdr:cNvPr id="12" name="11 CuadroTexto"/>
        <xdr:cNvSpPr txBox="1"/>
      </xdr:nvSpPr>
      <xdr:spPr>
        <a:xfrm>
          <a:off x="1524000" y="5837464"/>
          <a:ext cx="7660821" cy="625929"/>
        </a:xfrm>
        <a:prstGeom prst="rect">
          <a:avLst/>
        </a:prstGeom>
        <a:solidFill>
          <a:schemeClr val="tx2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>
              <a:solidFill>
                <a:schemeClr val="bg1"/>
              </a:solidFill>
              <a:latin typeface="Book Antiqua" pitchFamily="18" charset="0"/>
            </a:rPr>
            <a:t>Ingresos</a:t>
          </a: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Recaudados Por tipo de Patentes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DO" sz="1200" b="1" baseline="0">
              <a:solidFill>
                <a:schemeClr val="bg1"/>
              </a:solidFill>
              <a:latin typeface="Book Antiqua" pitchFamily="18" charset="0"/>
            </a:rPr>
            <a:t> </a:t>
          </a:r>
          <a:r>
            <a:rPr kumimoji="0" lang="es-DO" sz="1200" b="1" i="0" u="none" strike="noStrike" kern="0" cap="none" spc="0" normalizeH="0" baseline="0" noProof="0">
              <a:ln>
                <a:noFill/>
              </a:ln>
              <a:solidFill>
                <a:prstClr val="white"/>
              </a:solidFill>
              <a:effectLst/>
              <a:uLnTx/>
              <a:uFillTx/>
              <a:latin typeface="Book Antiqua" pitchFamily="18" charset="0"/>
              <a:ea typeface="+mn-ea"/>
              <a:cs typeface="+mn-cs"/>
            </a:rPr>
            <a:t> Trimestral  2024 (RD$)</a:t>
          </a:r>
        </a:p>
        <a:p>
          <a:pPr algn="ctr"/>
          <a:endParaRPr lang="es-DO" sz="1200" b="1" baseline="0">
            <a:solidFill>
              <a:schemeClr val="bg1"/>
            </a:solidFill>
            <a:latin typeface="Book Antiqua" pitchFamily="18" charset="0"/>
          </a:endParaRPr>
        </a:p>
      </xdr:txBody>
    </xdr:sp>
    <xdr:clientData/>
  </xdr:twoCellAnchor>
  <xdr:twoCellAnchor>
    <xdr:from>
      <xdr:col>2</xdr:col>
      <xdr:colOff>1401534</xdr:colOff>
      <xdr:row>0</xdr:row>
      <xdr:rowOff>54429</xdr:rowOff>
    </xdr:from>
    <xdr:to>
      <xdr:col>8</xdr:col>
      <xdr:colOff>95248</xdr:colOff>
      <xdr:row>2</xdr:row>
      <xdr:rowOff>2602</xdr:rowOff>
    </xdr:to>
    <xdr:pic>
      <xdr:nvPicPr>
        <xdr:cNvPr id="7" name="Picture 1" descr="Descripción: Macintosh SSD:Users:onapi:Desktop:TIMBRADO INSTITUCIONA a color con logo onap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5534" y="54429"/>
          <a:ext cx="6313714" cy="22749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886463</xdr:colOff>
      <xdr:row>29</xdr:row>
      <xdr:rowOff>108857</xdr:rowOff>
    </xdr:from>
    <xdr:to>
      <xdr:col>7</xdr:col>
      <xdr:colOff>911679</xdr:colOff>
      <xdr:row>32</xdr:row>
      <xdr:rowOff>181851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5392" y="9552214"/>
          <a:ext cx="2596966" cy="644494"/>
        </a:xfrm>
        <a:prstGeom prst="rect">
          <a:avLst/>
        </a:prstGeom>
      </xdr:spPr>
    </xdr:pic>
    <xdr:clientData/>
  </xdr:twoCellAnchor>
  <xdr:twoCellAnchor editAs="oneCell">
    <xdr:from>
      <xdr:col>7</xdr:col>
      <xdr:colOff>884461</xdr:colOff>
      <xdr:row>28</xdr:row>
      <xdr:rowOff>163289</xdr:rowOff>
    </xdr:from>
    <xdr:to>
      <xdr:col>8</xdr:col>
      <xdr:colOff>707568</xdr:colOff>
      <xdr:row>32</xdr:row>
      <xdr:rowOff>184643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35140" y="9416146"/>
          <a:ext cx="857249" cy="7833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35"/>
  <sheetViews>
    <sheetView showGridLines="0" tabSelected="1" zoomScaleNormal="100" workbookViewId="0">
      <selection activeCell="K23" sqref="K23"/>
    </sheetView>
  </sheetViews>
  <sheetFormatPr baseColWidth="10" defaultRowHeight="15" x14ac:dyDescent="0.25"/>
  <cols>
    <col min="3" max="3" width="24" customWidth="1"/>
    <col min="4" max="4" width="18.28515625" customWidth="1"/>
    <col min="5" max="5" width="18.42578125" customWidth="1"/>
    <col min="6" max="6" width="18.85546875" customWidth="1"/>
    <col min="7" max="7" width="19.7109375" customWidth="1"/>
    <col min="8" max="8" width="15.42578125" customWidth="1"/>
    <col min="9" max="9" width="19.140625" customWidth="1"/>
  </cols>
  <sheetData>
    <row r="1" spans="3:9" ht="79.5" customHeight="1" x14ac:dyDescent="0.25"/>
    <row r="2" spans="3:9" ht="103.5" customHeight="1" x14ac:dyDescent="0.25"/>
    <row r="3" spans="3:9" ht="31.5" customHeight="1" x14ac:dyDescent="0.25">
      <c r="C3" s="31" t="s">
        <v>24</v>
      </c>
      <c r="D3" s="31"/>
      <c r="E3" s="31"/>
      <c r="F3" s="31"/>
      <c r="G3" s="31"/>
      <c r="H3" s="31"/>
      <c r="I3" s="31"/>
    </row>
    <row r="4" spans="3:9" ht="17.25" customHeight="1" thickBot="1" x14ac:dyDescent="0.3">
      <c r="C4" s="32"/>
      <c r="D4" s="32"/>
      <c r="E4" s="32"/>
      <c r="F4" s="32"/>
      <c r="G4" s="32"/>
      <c r="H4" s="32"/>
      <c r="I4" s="32"/>
    </row>
    <row r="5" spans="3:9" ht="50.25" customHeight="1" thickBot="1" x14ac:dyDescent="0.3">
      <c r="C5" s="34" t="s">
        <v>0</v>
      </c>
      <c r="D5" s="35"/>
      <c r="E5" s="35"/>
      <c r="F5" s="35"/>
      <c r="G5" s="35"/>
      <c r="H5" s="35"/>
      <c r="I5" s="36"/>
    </row>
    <row r="6" spans="3:9" x14ac:dyDescent="0.25">
      <c r="C6" s="42" t="s">
        <v>10</v>
      </c>
      <c r="D6" s="44" t="s">
        <v>1</v>
      </c>
      <c r="E6" s="44" t="s">
        <v>2</v>
      </c>
      <c r="F6" s="38" t="s">
        <v>3</v>
      </c>
      <c r="G6" s="44" t="s">
        <v>4</v>
      </c>
      <c r="H6" s="46" t="s">
        <v>5</v>
      </c>
      <c r="I6" s="38" t="s">
        <v>6</v>
      </c>
    </row>
    <row r="7" spans="3:9" ht="40.5" customHeight="1" thickBot="1" x14ac:dyDescent="0.3">
      <c r="C7" s="43"/>
      <c r="D7" s="45"/>
      <c r="E7" s="45"/>
      <c r="F7" s="39"/>
      <c r="G7" s="45"/>
      <c r="H7" s="47"/>
      <c r="I7" s="39"/>
    </row>
    <row r="8" spans="3:9" ht="15.75" x14ac:dyDescent="0.3">
      <c r="C8" s="1" t="s">
        <v>7</v>
      </c>
      <c r="D8" s="24">
        <v>46</v>
      </c>
      <c r="E8" s="24">
        <v>2</v>
      </c>
      <c r="F8" s="24">
        <v>13</v>
      </c>
      <c r="G8" s="24">
        <v>61</v>
      </c>
      <c r="H8" s="24">
        <v>5</v>
      </c>
      <c r="I8" s="24">
        <v>56</v>
      </c>
    </row>
    <row r="9" spans="3:9" ht="16.5" x14ac:dyDescent="0.3">
      <c r="C9" s="2" t="s">
        <v>12</v>
      </c>
      <c r="D9" s="4">
        <v>53</v>
      </c>
      <c r="E9" s="4">
        <v>2</v>
      </c>
      <c r="F9" s="4">
        <v>11</v>
      </c>
      <c r="G9" s="4">
        <v>66</v>
      </c>
      <c r="H9" s="4">
        <v>13</v>
      </c>
      <c r="I9" s="19">
        <v>53</v>
      </c>
    </row>
    <row r="10" spans="3:9" ht="16.5" x14ac:dyDescent="0.3">
      <c r="C10" s="2" t="s">
        <v>18</v>
      </c>
      <c r="D10" s="4">
        <v>53</v>
      </c>
      <c r="E10" s="4">
        <v>2</v>
      </c>
      <c r="F10" s="4">
        <v>9</v>
      </c>
      <c r="G10" s="4">
        <v>64</v>
      </c>
      <c r="H10" s="4">
        <v>8</v>
      </c>
      <c r="I10" s="19">
        <v>56</v>
      </c>
    </row>
    <row r="11" spans="3:9" ht="16.5" x14ac:dyDescent="0.3">
      <c r="C11" s="2" t="s">
        <v>8</v>
      </c>
      <c r="D11" s="4">
        <v>72</v>
      </c>
      <c r="E11" s="4">
        <v>3</v>
      </c>
      <c r="F11" s="4">
        <v>7</v>
      </c>
      <c r="G11" s="4">
        <v>82</v>
      </c>
      <c r="H11" s="4">
        <v>4</v>
      </c>
      <c r="I11" s="19">
        <v>78</v>
      </c>
    </row>
    <row r="12" spans="3:9" ht="17.25" thickBot="1" x14ac:dyDescent="0.35">
      <c r="C12" s="5" t="s">
        <v>9</v>
      </c>
      <c r="D12" s="26">
        <f t="shared" ref="D12:I12" si="0">SUM(D8:D11)</f>
        <v>224</v>
      </c>
      <c r="E12" s="26">
        <f t="shared" si="0"/>
        <v>9</v>
      </c>
      <c r="F12" s="26">
        <f t="shared" si="0"/>
        <v>40</v>
      </c>
      <c r="G12" s="27">
        <f>SUM(G8:G11)</f>
        <v>273</v>
      </c>
      <c r="H12" s="26">
        <f t="shared" si="0"/>
        <v>30</v>
      </c>
      <c r="I12" s="28">
        <f t="shared" si="0"/>
        <v>243</v>
      </c>
    </row>
    <row r="15" spans="3:9" ht="10.5" customHeight="1" x14ac:dyDescent="0.25"/>
    <row r="16" spans="3:9" hidden="1" x14ac:dyDescent="0.25">
      <c r="C16" s="3"/>
      <c r="D16" s="3"/>
      <c r="E16" s="3"/>
      <c r="F16" s="3"/>
      <c r="G16" s="3"/>
    </row>
    <row r="17" spans="3:8" ht="48.75" customHeight="1" thickBot="1" x14ac:dyDescent="0.3">
      <c r="C17" s="3"/>
      <c r="D17" s="3"/>
      <c r="E17" s="3"/>
      <c r="F17" s="3"/>
      <c r="G17" s="3"/>
    </row>
    <row r="18" spans="3:8" ht="45.75" thickBot="1" x14ac:dyDescent="0.3">
      <c r="C18" s="6" t="s">
        <v>11</v>
      </c>
      <c r="D18" s="7" t="s">
        <v>16</v>
      </c>
      <c r="E18" s="8" t="s">
        <v>15</v>
      </c>
      <c r="F18" s="7" t="s">
        <v>14</v>
      </c>
      <c r="G18" s="13" t="s">
        <v>19</v>
      </c>
      <c r="H18" s="9" t="s">
        <v>9</v>
      </c>
    </row>
    <row r="19" spans="3:8" ht="16.5" thickBot="1" x14ac:dyDescent="0.35">
      <c r="C19" s="20" t="s">
        <v>7</v>
      </c>
      <c r="D19" s="25">
        <v>517500</v>
      </c>
      <c r="E19" s="25">
        <v>16100</v>
      </c>
      <c r="F19" s="25">
        <v>159965</v>
      </c>
      <c r="G19" s="25">
        <v>1276955</v>
      </c>
      <c r="H19" s="25">
        <v>1970520</v>
      </c>
    </row>
    <row r="20" spans="3:8" ht="19.5" customHeight="1" thickBot="1" x14ac:dyDescent="0.35">
      <c r="C20" s="15" t="s">
        <v>12</v>
      </c>
      <c r="D20" s="21">
        <f>11500*D9</f>
        <v>609500</v>
      </c>
      <c r="E20" s="22">
        <v>16100</v>
      </c>
      <c r="F20" s="22">
        <f>12305*F9</f>
        <v>135355</v>
      </c>
      <c r="G20" s="22">
        <v>1326475</v>
      </c>
      <c r="H20" s="23">
        <f>SUM(D20:G20)</f>
        <v>2087430</v>
      </c>
    </row>
    <row r="21" spans="3:8" ht="16.5" thickBot="1" x14ac:dyDescent="0.35">
      <c r="C21" s="15" t="s">
        <v>13</v>
      </c>
      <c r="D21" s="18">
        <v>609500</v>
      </c>
      <c r="E21" s="14">
        <v>16100</v>
      </c>
      <c r="F21" s="18">
        <v>110745</v>
      </c>
      <c r="G21" s="14">
        <v>1604080</v>
      </c>
      <c r="H21" s="12">
        <f>SUM(D21:G21)</f>
        <v>2340425</v>
      </c>
    </row>
    <row r="22" spans="3:8" ht="16.5" thickBot="1" x14ac:dyDescent="0.35">
      <c r="C22" s="15" t="s">
        <v>8</v>
      </c>
      <c r="D22" s="18">
        <f>11500*D11</f>
        <v>828000</v>
      </c>
      <c r="E22" s="14">
        <f>8050*E11</f>
        <v>24150</v>
      </c>
      <c r="F22" s="18">
        <f>12305*F11</f>
        <v>86135</v>
      </c>
      <c r="G22" s="14">
        <v>2097435</v>
      </c>
      <c r="H22" s="12">
        <f>SUM(D22:G22)</f>
        <v>3035720</v>
      </c>
    </row>
    <row r="23" spans="3:8" ht="16.5" thickBot="1" x14ac:dyDescent="0.35">
      <c r="C23" s="16" t="s">
        <v>9</v>
      </c>
      <c r="D23" s="14">
        <f>SUM(D19:D22)</f>
        <v>2564500</v>
      </c>
      <c r="E23" s="14">
        <f>SUM(E19:E22)</f>
        <v>72450</v>
      </c>
      <c r="F23" s="14">
        <f>SUM(F19:F22)</f>
        <v>492200</v>
      </c>
      <c r="G23" s="14">
        <f>SUM(G19:G22)</f>
        <v>6304945</v>
      </c>
      <c r="H23" s="17">
        <f>SUM(H19:H22)</f>
        <v>9434095</v>
      </c>
    </row>
    <row r="25" spans="3:8" ht="15" customHeight="1" x14ac:dyDescent="0.25">
      <c r="C25" s="33" t="s">
        <v>20</v>
      </c>
      <c r="D25" s="33"/>
      <c r="E25" s="33"/>
      <c r="F25" s="33"/>
      <c r="G25" s="33"/>
      <c r="H25" s="33"/>
    </row>
    <row r="26" spans="3:8" ht="29.25" customHeight="1" x14ac:dyDescent="0.25">
      <c r="C26" s="33"/>
      <c r="D26" s="33"/>
      <c r="E26" s="33"/>
      <c r="F26" s="33"/>
      <c r="G26" s="33"/>
      <c r="H26" s="33"/>
    </row>
    <row r="27" spans="3:8" ht="15.75" x14ac:dyDescent="0.3">
      <c r="C27" s="10"/>
      <c r="D27" s="10"/>
      <c r="E27" s="10"/>
      <c r="F27" s="10"/>
      <c r="G27" s="10"/>
      <c r="H27" s="10"/>
    </row>
    <row r="28" spans="3:8" x14ac:dyDescent="0.25">
      <c r="C28" s="40" t="s">
        <v>25</v>
      </c>
      <c r="D28" s="40"/>
      <c r="E28" s="40"/>
      <c r="F28" s="40"/>
    </row>
    <row r="29" spans="3:8" x14ac:dyDescent="0.25">
      <c r="C29" s="41" t="s">
        <v>17</v>
      </c>
      <c r="D29" s="41"/>
      <c r="E29" s="41"/>
      <c r="F29" s="41"/>
    </row>
    <row r="30" spans="3:8" x14ac:dyDescent="0.25">
      <c r="C30" s="41"/>
      <c r="D30" s="41"/>
      <c r="E30" s="41"/>
      <c r="F30" s="41"/>
    </row>
    <row r="31" spans="3:8" x14ac:dyDescent="0.25">
      <c r="C31" s="37" t="s">
        <v>21</v>
      </c>
      <c r="D31" s="37"/>
      <c r="E31" s="37"/>
      <c r="F31" s="37"/>
    </row>
    <row r="34" spans="5:10" x14ac:dyDescent="0.25">
      <c r="E34" s="29" t="s">
        <v>22</v>
      </c>
      <c r="F34" s="29"/>
      <c r="G34" s="29"/>
      <c r="H34" s="29"/>
      <c r="I34" s="29"/>
      <c r="J34" s="11"/>
    </row>
    <row r="35" spans="5:10" x14ac:dyDescent="0.25">
      <c r="E35" s="30" t="s">
        <v>23</v>
      </c>
      <c r="F35" s="30"/>
      <c r="G35" s="30"/>
      <c r="H35" s="30"/>
      <c r="I35" s="30"/>
    </row>
  </sheetData>
  <mergeCells count="15">
    <mergeCell ref="E34:I34"/>
    <mergeCell ref="E35:I35"/>
    <mergeCell ref="C3:I4"/>
    <mergeCell ref="C25:H26"/>
    <mergeCell ref="C5:I5"/>
    <mergeCell ref="C31:F31"/>
    <mergeCell ref="I6:I7"/>
    <mergeCell ref="C28:F28"/>
    <mergeCell ref="C29:F30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5" scale="5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Marte Núñez</dc:creator>
  <cp:lastModifiedBy>USER</cp:lastModifiedBy>
  <cp:lastPrinted>2024-10-10T13:43:58Z</cp:lastPrinted>
  <dcterms:created xsi:type="dcterms:W3CDTF">2021-01-28T13:12:33Z</dcterms:created>
  <dcterms:modified xsi:type="dcterms:W3CDTF">2025-01-02T19:50:02Z</dcterms:modified>
</cp:coreProperties>
</file>