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7400" windowHeight="11760"/>
  </bookViews>
  <sheets>
    <sheet name="AGOSTO 2021" sheetId="2" r:id="rId1"/>
  </sheets>
  <definedNames>
    <definedName name="_xlnm._FilterDatabase" localSheetId="0" hidden="1">'AGOSTO 2021'!$A$18:$E$26</definedName>
    <definedName name="_xlnm.Print_Area" localSheetId="0">'AGOSTO 2021'!$A$1:$F$242</definedName>
    <definedName name="_xlnm.Print_Titles" localSheetId="0">'AGOSTO 2021'!$1:$12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2" l="1"/>
  <c r="D229" i="2"/>
  <c r="F13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F90" i="2" s="1"/>
  <c r="F91" i="2" s="1"/>
  <c r="F92" i="2" s="1"/>
  <c r="F93" i="2" s="1"/>
  <c r="F94" i="2" s="1"/>
  <c r="F95" i="2" s="1"/>
  <c r="F96" i="2" s="1"/>
  <c r="F97" i="2" s="1"/>
  <c r="F98" i="2" s="1"/>
  <c r="F99" i="2" s="1"/>
  <c r="F100" i="2" s="1"/>
  <c r="F101" i="2" s="1"/>
  <c r="F102" i="2" s="1"/>
  <c r="F103" i="2" s="1"/>
  <c r="F104" i="2" s="1"/>
  <c r="F105" i="2" s="1"/>
  <c r="F106" i="2" s="1"/>
  <c r="F107" i="2" s="1"/>
  <c r="F108" i="2" s="1"/>
  <c r="F109" i="2" s="1"/>
  <c r="F110" i="2" s="1"/>
  <c r="F111" i="2" s="1"/>
  <c r="F112" i="2" s="1"/>
  <c r="F113" i="2" s="1"/>
  <c r="F114" i="2" s="1"/>
  <c r="F115" i="2" s="1"/>
  <c r="F116" i="2" s="1"/>
  <c r="F117" i="2" s="1"/>
  <c r="F118" i="2" s="1"/>
  <c r="F119" i="2" s="1"/>
  <c r="F120" i="2" s="1"/>
  <c r="F121" i="2" s="1"/>
  <c r="F122" i="2" s="1"/>
  <c r="F123" i="2" s="1"/>
  <c r="F124" i="2" s="1"/>
  <c r="F125" i="2" s="1"/>
  <c r="F126" i="2" s="1"/>
  <c r="F127" i="2" s="1"/>
  <c r="F128" i="2" s="1"/>
  <c r="F129" i="2" s="1"/>
  <c r="F130" i="2" s="1"/>
  <c r="F131" i="2" s="1"/>
  <c r="F132" i="2" s="1"/>
  <c r="F133" i="2" s="1"/>
  <c r="F134" i="2" s="1"/>
  <c r="F135" i="2" s="1"/>
  <c r="F136" i="2" s="1"/>
  <c r="F137" i="2" s="1"/>
  <c r="F138" i="2" s="1"/>
  <c r="F139" i="2" s="1"/>
  <c r="F140" i="2" s="1"/>
  <c r="F141" i="2" s="1"/>
  <c r="F142" i="2" s="1"/>
  <c r="F143" i="2" s="1"/>
  <c r="F144" i="2" s="1"/>
  <c r="F145" i="2" s="1"/>
  <c r="F146" i="2" s="1"/>
  <c r="F147" i="2" s="1"/>
  <c r="F148" i="2" s="1"/>
  <c r="F149" i="2" s="1"/>
  <c r="F150" i="2" s="1"/>
  <c r="F151" i="2" s="1"/>
  <c r="F152" i="2" s="1"/>
  <c r="F153" i="2" s="1"/>
  <c r="F154" i="2" s="1"/>
  <c r="F155" i="2" s="1"/>
  <c r="F156" i="2" s="1"/>
  <c r="F157" i="2" s="1"/>
  <c r="F158" i="2" s="1"/>
  <c r="F159" i="2" s="1"/>
  <c r="F160" i="2" s="1"/>
  <c r="F161" i="2" s="1"/>
  <c r="F162" i="2" s="1"/>
  <c r="F163" i="2" s="1"/>
  <c r="F164" i="2" s="1"/>
  <c r="F165" i="2" s="1"/>
  <c r="F166" i="2" s="1"/>
  <c r="F167" i="2" s="1"/>
  <c r="F168" i="2" s="1"/>
  <c r="F169" i="2" s="1"/>
  <c r="F170" i="2" s="1"/>
  <c r="F171" i="2" s="1"/>
  <c r="F172" i="2" s="1"/>
  <c r="F173" i="2" s="1"/>
  <c r="F174" i="2" s="1"/>
  <c r="F175" i="2" s="1"/>
  <c r="F176" i="2" s="1"/>
  <c r="F177" i="2" s="1"/>
  <c r="F178" i="2" s="1"/>
  <c r="F179" i="2" s="1"/>
  <c r="F180" i="2" s="1"/>
  <c r="F181" i="2" s="1"/>
  <c r="F182" i="2" s="1"/>
  <c r="F183" i="2" s="1"/>
  <c r="F184" i="2" s="1"/>
  <c r="F185" i="2" s="1"/>
  <c r="F186" i="2" s="1"/>
  <c r="F187" i="2" s="1"/>
  <c r="F188" i="2" s="1"/>
  <c r="F189" i="2" s="1"/>
  <c r="F190" i="2" s="1"/>
  <c r="F191" i="2" s="1"/>
  <c r="F192" i="2" s="1"/>
  <c r="F193" i="2" s="1"/>
  <c r="F194" i="2" s="1"/>
  <c r="F195" i="2" s="1"/>
  <c r="F196" i="2" s="1"/>
  <c r="F197" i="2" s="1"/>
  <c r="F198" i="2" s="1"/>
  <c r="F199" i="2" s="1"/>
  <c r="F200" i="2" s="1"/>
  <c r="F201" i="2" s="1"/>
  <c r="F202" i="2" s="1"/>
  <c r="F203" i="2" s="1"/>
  <c r="F204" i="2" s="1"/>
  <c r="F205" i="2" s="1"/>
  <c r="F206" i="2" s="1"/>
  <c r="F207" i="2" s="1"/>
  <c r="F208" i="2" s="1"/>
  <c r="F209" i="2" s="1"/>
  <c r="F210" i="2" s="1"/>
  <c r="F211" i="2" s="1"/>
  <c r="F212" i="2" s="1"/>
  <c r="F213" i="2" s="1"/>
  <c r="F214" i="2" s="1"/>
  <c r="F215" i="2" s="1"/>
  <c r="F216" i="2" s="1"/>
  <c r="F217" i="2" s="1"/>
  <c r="F218" i="2" s="1"/>
  <c r="F219" i="2" s="1"/>
  <c r="F220" i="2" s="1"/>
  <c r="F221" i="2" s="1"/>
  <c r="F222" i="2" s="1"/>
  <c r="F223" i="2" s="1"/>
  <c r="F224" i="2" s="1"/>
  <c r="F225" i="2" s="1"/>
  <c r="F226" i="2" s="1"/>
  <c r="F227" i="2" s="1"/>
  <c r="F228" i="2" s="1"/>
  <c r="F229" i="2" l="1"/>
</calcChain>
</file>

<file path=xl/sharedStrings.xml><?xml version="1.0" encoding="utf-8"?>
<sst xmlns="http://schemas.openxmlformats.org/spreadsheetml/2006/main" count="394" uniqueCount="263">
  <si>
    <t>Fecha</t>
  </si>
  <si>
    <t>No. Ck/Transf.</t>
  </si>
  <si>
    <t>Balance</t>
  </si>
  <si>
    <t xml:space="preserve">Balance Inicial RD$: </t>
  </si>
  <si>
    <t>Débito</t>
  </si>
  <si>
    <t>Crédito</t>
  </si>
  <si>
    <t>Descripción</t>
  </si>
  <si>
    <t>TOTAL GENERAL</t>
  </si>
  <si>
    <t>Ingresos</t>
  </si>
  <si>
    <t>Egresos</t>
  </si>
  <si>
    <t>RELACION DE INGRESOS Y EGRESOS</t>
  </si>
  <si>
    <t>Ministerio de Industria, Comercio y Mipymes</t>
  </si>
  <si>
    <t xml:space="preserve">Nota: Las Sub-Cuentas en US$ y EUR son expresadas en RD$ </t>
  </si>
  <si>
    <t>TRANSFERENCIA A LA SUB-CUENTA 9995008001</t>
  </si>
  <si>
    <t>TRANSFERENCIA RECIBIDA DE LA CUT</t>
  </si>
  <si>
    <t>MARINO RAMIREZ GRULLON</t>
  </si>
  <si>
    <t>DAMARIS DE LA CRUZ</t>
  </si>
  <si>
    <t>LUCIANO GUERRERO MERCEDES</t>
  </si>
  <si>
    <t>JUAN VINICIO LAFLEUR TEODORO</t>
  </si>
  <si>
    <t xml:space="preserve">ISAIAS NOVAS NOVAS </t>
  </si>
  <si>
    <t>BRAULIO N. RUIZ TAPIA</t>
  </si>
  <si>
    <t>LISIBELL CORDERO GONZALEZ</t>
  </si>
  <si>
    <t>DANIEL CARABALLO SANCHEZ</t>
  </si>
  <si>
    <t>JUAN FERRER PEREZ</t>
  </si>
  <si>
    <t>ARIEL CEBALLOS BAEZ</t>
  </si>
  <si>
    <t>INVERSIONES SIURANA, S.R.L.</t>
  </si>
  <si>
    <t>ANTICIPOS FINANCIEROS RECIBIDOS</t>
  </si>
  <si>
    <t>PORTERHOUSE, S.R.L.</t>
  </si>
  <si>
    <t>ZORAIDA CATALINA PICHARDO DIAZ</t>
  </si>
  <si>
    <t xml:space="preserve">FREDDY SANTOS </t>
  </si>
  <si>
    <t>LIDIA MEJIA VALDEZ</t>
  </si>
  <si>
    <t>MICHELLE M. GUZMAN SOÑE</t>
  </si>
  <si>
    <t>ROSA MARIA ACOSTA POLANCO</t>
  </si>
  <si>
    <t>RAFAEL ROJAS PAULINO</t>
  </si>
  <si>
    <t>DANIEL DE LA CRUZ RAMOS</t>
  </si>
  <si>
    <t>MARCIAL DE LEON</t>
  </si>
  <si>
    <t>NARCIS TEJADA</t>
  </si>
  <si>
    <t>SEGURO NACIONAL DE SALUD</t>
  </si>
  <si>
    <t>RESTAURANT BOGA BOGA, S.R.L.</t>
  </si>
  <si>
    <t>BANCO DE RESERVAS DE LA REPUBLICA DOMINICANA</t>
  </si>
  <si>
    <t>TRANSFERENCIA DESDE  LA SUB-CUENTA 9995008000</t>
  </si>
  <si>
    <t>IMPUESTO SOBRE LA RENTA LEY 253-12, COLUMBUS NETWORKS DOMINICANA, S. A.</t>
  </si>
  <si>
    <t>IMPUESTO SOBRE LA RENTA LEY 253-12, MARINO RAMIREZ GRULLON</t>
  </si>
  <si>
    <t>PUBLICACIONES AHORA, C. POR A.</t>
  </si>
  <si>
    <t>COLUMBUS NETWORKS DOMINICANA, S. A.</t>
  </si>
  <si>
    <t>IMPUESTO SOBRE LA RENTA LEY 253-12, EDENORTE DOMINICANA, S. A.</t>
  </si>
  <si>
    <t>EDENORTE DOMINICANA, S. A.</t>
  </si>
  <si>
    <t>ALTICE DOMINICANA, S. A.</t>
  </si>
  <si>
    <t>ANTICIPOS FINANCIEROS EMITIDOS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</si>
  <si>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</si>
  <si>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</si>
  <si>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</si>
  <si>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</si>
  <si>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</si>
  <si>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</si>
  <si>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TR-2021-113</t>
  </si>
  <si>
    <t>TR-2021-114-A</t>
  </si>
  <si>
    <t>WILINEL ANT. ROJAS SUARES</t>
  </si>
  <si>
    <t>TR-2021-114-B</t>
  </si>
  <si>
    <t>MAXIMO E.  VIÑAS FLORES</t>
  </si>
  <si>
    <t>TR-2021-114-C</t>
  </si>
  <si>
    <t>TR-2021-115</t>
  </si>
  <si>
    <t>COLECTOR DE IMPUESTOS INTERNOS</t>
  </si>
  <si>
    <t>TR-2021-116-A</t>
  </si>
  <si>
    <t>TR-2021-116-B</t>
  </si>
  <si>
    <t>TR-2021-116-C</t>
  </si>
  <si>
    <t>TR-2021-118-A</t>
  </si>
  <si>
    <t>TR-2021-118-B</t>
  </si>
  <si>
    <t>TR-2021-119-A</t>
  </si>
  <si>
    <t>TR-2021-119-B</t>
  </si>
  <si>
    <t>TR-2021-119-C</t>
  </si>
  <si>
    <t>VHIARLY JOSE TAVARES MARTE</t>
  </si>
  <si>
    <t>TR-2021-119-D</t>
  </si>
  <si>
    <t>000614</t>
  </si>
  <si>
    <t>000615</t>
  </si>
  <si>
    <t>000616</t>
  </si>
  <si>
    <t>000617</t>
  </si>
  <si>
    <t>000618</t>
  </si>
  <si>
    <t>JEISA ILYN PAREDES MARTINEZ</t>
  </si>
  <si>
    <t>000619</t>
  </si>
  <si>
    <t>TR-2021-120</t>
  </si>
  <si>
    <t>TR-2021-121</t>
  </si>
  <si>
    <t>BANCO DE RESERVAS DE LA REPUBLICA DOM.</t>
  </si>
  <si>
    <t>TR-2021-122-A</t>
  </si>
  <si>
    <t>TR-2021-123-A</t>
  </si>
  <si>
    <t>TR-2021-123-B</t>
  </si>
  <si>
    <t>TR-2021-123-C</t>
  </si>
  <si>
    <t>ROSAURA VILLAVICENCIO GUERRERO</t>
  </si>
  <si>
    <t>TR-2021-123-D</t>
  </si>
  <si>
    <t>LORENA HERASME RAMOS</t>
  </si>
  <si>
    <t>TR-2021-123-E</t>
  </si>
  <si>
    <t>ROSA VIRGINIA ALMONTE PEREZ</t>
  </si>
  <si>
    <t>TR-2021-123-F</t>
  </si>
  <si>
    <t>TR-2021-123-G</t>
  </si>
  <si>
    <t>TR-2021-123-H</t>
  </si>
  <si>
    <t>TR-2021-123-I</t>
  </si>
  <si>
    <t>TR-2021-124</t>
  </si>
  <si>
    <t>TR-2021-125-A</t>
  </si>
  <si>
    <t>TR-2021-125-B</t>
  </si>
  <si>
    <t>TR-2021-125-C</t>
  </si>
  <si>
    <t>TR-2021-127-A</t>
  </si>
  <si>
    <t>TR-2021-127-B</t>
  </si>
  <si>
    <t>NICOLE YRAISIS RUIZ MOREL</t>
  </si>
  <si>
    <t>TR-2021-127-C</t>
  </si>
  <si>
    <t>TR-2021-127-D</t>
  </si>
  <si>
    <t>JUAN FERER PEREZ</t>
  </si>
  <si>
    <t>TR-2021-127-E</t>
  </si>
  <si>
    <t>TR-2021-127-F</t>
  </si>
  <si>
    <t>TR-2021-127-G</t>
  </si>
  <si>
    <t>TR-2021-128-A</t>
  </si>
  <si>
    <t>GENESIS DILENIA PEGUERO REYES</t>
  </si>
  <si>
    <t>TR-2021-128-B</t>
  </si>
  <si>
    <t>ANA KAREN ALCANTARA ALCANTARA</t>
  </si>
  <si>
    <t>TR-2021-130</t>
  </si>
  <si>
    <t>TR-2021-131</t>
  </si>
  <si>
    <t>TR-2021-132</t>
  </si>
  <si>
    <t>HUGO ALEXANDER CASTELLANOS OVALLES</t>
  </si>
  <si>
    <t>LIB.1661/OP-072521</t>
  </si>
  <si>
    <t xml:space="preserve"> PAGO DE SUELDO ADICIONAL AL PERSONAL CARÁCTER TEMPORAL CORRESPONDIENTE AL MES DE JULIO DEL 2021</t>
  </si>
  <si>
    <t>IMPUESTO SOBRE LA RENTA LEY 253-12, PAGO  PAGO DE SUELDO ADICIONAL AL PERSONAL CARÁCTER TEMPORAL CORRESPONDIENTE AL MES DE JULIO DEL 2021</t>
  </si>
  <si>
    <t>AUTOMECANICA GOMEZ &amp; ASOCIADOS, S.R.L.</t>
  </si>
  <si>
    <t>IMPUESTO SOBRE LA RENTA LEY 253-12, AUTOMECANICA GOMEZ &amp; ASOCIADOS, S.R.L.</t>
  </si>
  <si>
    <t>VIAMAR, S. A.</t>
  </si>
  <si>
    <t>IMPUESTO SOBRE LA RENTA LEY 253-12, VIAMAR, S. A.</t>
  </si>
  <si>
    <t>LIB.1625/OP-073660</t>
  </si>
  <si>
    <t>LIB.1623/OP-073661</t>
  </si>
  <si>
    <t>LIB.1628/OP-073947</t>
  </si>
  <si>
    <t>MIGUEL ANGEL MENDEZ</t>
  </si>
  <si>
    <t>IMPUESTO SOBRE LA RENTA LEY 253-12, MIGUEL ANGEL MENDEZ</t>
  </si>
  <si>
    <t>LIB.1666/OP-074252</t>
  </si>
  <si>
    <t>LIB.1670/OP-074256</t>
  </si>
  <si>
    <t>LIB.1668/OP-074253</t>
  </si>
  <si>
    <t>CENTRO COMERCIAL CORAL MALL</t>
  </si>
  <si>
    <t>LIB.1710/OP-074254</t>
  </si>
  <si>
    <t>PAGO DE RETROACTIVO SUELDO DE   PERSONAL  EN PERIODO PROBATORIO CORRESPONDIENTE AL MES DE MAYO DEL  2021</t>
  </si>
  <si>
    <t>IMPUESTO SOBRE LA RENTA LEY 253-12, PAGO DE RETROACTIVO SUELDO DE   PERSONAL  EN PERIODO PROBATORIO CORRESPONDIENTE AL MES DE MAYO DEL  2021</t>
  </si>
  <si>
    <t>LIB.1708/OP-074255</t>
  </si>
  <si>
    <t>PAGO DE RETROACTIVO AUMENTO SUELDO  PERSONAL FIJO CORRESPONDIENTE AL MES DE JUNIO DEL  2021</t>
  </si>
  <si>
    <t>IMPUESTO SOBRE LA RENTA LEY 253-12, PAGO DE RETROACTIVO AUMENTO SUELDO  PERSONAL FIJO CORRESPONDIENTE AL MES DE JUNIO DEL  2021</t>
  </si>
  <si>
    <t>LIB.1717/OP-075013</t>
  </si>
  <si>
    <t>LIB.1677/OP-075701</t>
  </si>
  <si>
    <t>LIB.1679/OP-075703</t>
  </si>
  <si>
    <t>LIB.1683/OP-076099</t>
  </si>
  <si>
    <t>LIB.1690/OP-076498</t>
  </si>
  <si>
    <t>PTG CONSTRUCCIONES CIVILES, C. POR A.</t>
  </si>
  <si>
    <t>IMPUESTO SOBRE LA RENTA LEY 253-12, PTG CONSTRUCCIONES CIVILES, C. POR A.</t>
  </si>
  <si>
    <t>LIB.1722/OP-076501</t>
  </si>
  <si>
    <t>PAGO DE SUELDO RETROACTIVO  PERSONAL FIJO CORRESPONDIENTE AL MES DE JUNIO DEL  2021</t>
  </si>
  <si>
    <t>IMPUESTO SOBRE LA RENTA LEY 253-12, PAGO DE SUELDO RETROACTIVO  PERSONAL FIJO CORRESPONDIENTE AL MES DE JUNIO DEL  2021</t>
  </si>
  <si>
    <t>LIB.1724/OP-076500</t>
  </si>
  <si>
    <t>PAGO DE  SUELDO RETROACTIVO PERSONAL  CARACTER TEMPORAL CORRESPONDIENTE AL MES DE  JUNIO DEL  2021</t>
  </si>
  <si>
    <t>IMPUESTO SOBRE LA RENTA LEY 253-12, PAGO DE  SUELDO RETROACTIVO PERSONAL CARACTER  TEMPORAL CORRESPONDIENTE AL MES DE  JUNIO DEL  2021</t>
  </si>
  <si>
    <t>LIB.1698/OP-077470</t>
  </si>
  <si>
    <t>UNITRADE, S.R.L.</t>
  </si>
  <si>
    <t>IMPUESTO SOBRE LA RENTA LEY 253-12, UNITRADE, S.R.L.</t>
  </si>
  <si>
    <t>LIB.1718/OP-077474</t>
  </si>
  <si>
    <t>LIB.1703/OP-077471</t>
  </si>
  <si>
    <t>LIB.1705/OP-077472</t>
  </si>
  <si>
    <t>LIB.1715/OP-077476</t>
  </si>
  <si>
    <t>JUAN MANUEL GUERRERO DE JESUS</t>
  </si>
  <si>
    <t>LIB.1731/OP-077476</t>
  </si>
  <si>
    <t>IMPUESTO SOBRE LA RENTA LEY 253-12, JUAN MANUEL GUERRERO DE JESUS</t>
  </si>
  <si>
    <t>LIB.1731/OP-077473</t>
  </si>
  <si>
    <t>LIB.1729/OP-077475</t>
  </si>
  <si>
    <t>LIB.1743/OP-078875</t>
  </si>
  <si>
    <t>IMPUESTO SOBRE LA RENTA LEY 253-12, PUBLICACIONES AHORA, C. POR A.</t>
  </si>
  <si>
    <t>LIB.1746/OP-079465</t>
  </si>
  <si>
    <t>LIB.1754/OP-079466</t>
  </si>
  <si>
    <t>AUTO MECANICA GOMEZ &amp; ASOCIADOS, S.R.L.</t>
  </si>
  <si>
    <t>IMPUESTO SOBRE LA RENTA LEY 253-12, AUTO MECANICA GOMEZ &amp; ASOCIADOS, S.R.L.</t>
  </si>
  <si>
    <t>LIB.1752/OP-079467</t>
  </si>
  <si>
    <t>LIB.1750/OP-079468</t>
  </si>
  <si>
    <t>LIB.1833/OP-079648</t>
  </si>
  <si>
    <t>LIB.1835/OP-079649</t>
  </si>
  <si>
    <t>PAGO  DE SUELDO PERSONAL EN PERIODO PROBATORIO CORRESPONDIENTE AL MES DE AGOSTO DEL 2021</t>
  </si>
  <si>
    <t>IMPUESTO SOBRE LA RENTA LEY 253-12, PAGO  DE SUELDO PERSONAL EN PERIODO PROBATORIO CORRESPONDIENTE AL MES DE AGOSTO DEL 2021</t>
  </si>
  <si>
    <t>LIB.1837/OP-079650</t>
  </si>
  <si>
    <t>PAGO DE SUELDO PERSONAL FIJO CORRESPONDIENTE AL MES DE AGOSTO DEL 2021</t>
  </si>
  <si>
    <t>IMPUESTO SOBRE LA RENTA LEY 253-12, PAGO DE SUELDO PERSONAL FIJO CORRESPONDIENTE AL MES DE AGOSTO DEL 2021</t>
  </si>
  <si>
    <t>LIB.1847/OP-079651</t>
  </si>
  <si>
    <t>LIB.1843/OP-079653</t>
  </si>
  <si>
    <t>PAGO DE SUELDO PERSONAL DE CARACTER TEMPORAL CORRESPONDIENTE AL MES DE AGOSTO DEL 2021</t>
  </si>
  <si>
    <t>IMPUESTO SOBRE LA RENTA LEY 253-12, PAGO DE SUELDO PERSONAL DE CARACTER TEMPORAL CORRESPONDIENTE AL MES DE AGOSTO DEL 2021</t>
  </si>
  <si>
    <t>LIB.1845/OP-079654</t>
  </si>
  <si>
    <t>PAGO DE SUELDO ADICIONAL PERSONAL FIJO CORRESPONDIENTE AL MES DE AGOSTO DEL 2021</t>
  </si>
  <si>
    <t>LIB.1839/OP-079655</t>
  </si>
  <si>
    <t>PAGO  DE PRIMA  DE TRANSPORTE CORRESPONDIENTE AL MES DE AGOSTO DEL 2021</t>
  </si>
  <si>
    <t>LIB.1841/OP-079652</t>
  </si>
  <si>
    <t>PAGO DE SUELDO PERSONAL DE CARACTER TEMPORAL A PERSONAL FIJO EN CARGOS DE CARRERA CORRESPONDIENTE AL MES DE AGOSTO DEL 2021</t>
  </si>
  <si>
    <t>IMPUESTO SOBRE LA RENTA LEY 253-12, PAGO DE SUELDO PERSONAL DE CARACTER TEMPORAL A PERSONAL FIJO EN CARGOS DE CARRERA CORRESPONDIENTE AL MES DE AGOSTO DEL 2021</t>
  </si>
  <si>
    <t>LIB.1772/OP-080798</t>
  </si>
  <si>
    <t>LIB.1768/OP-080799</t>
  </si>
  <si>
    <t>LIB.1766/OP-080800</t>
  </si>
  <si>
    <t>LIB.1762/OP-080804</t>
  </si>
  <si>
    <t>SUNIX PETROLEUM, S.R.L.</t>
  </si>
  <si>
    <t>IMPUESTO SOBRE LA RENTA LEY 253-12, SUNIX PETROLEUM, S.R.L.</t>
  </si>
  <si>
    <t>LIB.1776/OP-081337</t>
  </si>
  <si>
    <t>IMPUESTO SOBRE LA RENTA LEY 253-12, ALTICE DOMINICANA, S. A.</t>
  </si>
  <si>
    <t>LIB.1747/OP-081338</t>
  </si>
  <si>
    <t>MERCANTIL RAMI, S.R.L.</t>
  </si>
  <si>
    <t>IMPUESTO SOBRE LA RENTA LEY 253-12, MERCANTIL RAMI, S.R.L.</t>
  </si>
  <si>
    <t>LIB.1793/OP-082028</t>
  </si>
  <si>
    <t>LIB.1802/OP-083697</t>
  </si>
  <si>
    <t>LIB.1806/OP-083698</t>
  </si>
  <si>
    <t>LIB.1814/OP-083699</t>
  </si>
  <si>
    <t>IMPUESTO SOBRE LA RENTA LEY 253-12,  SUNIX PETROLEUM, S.R.L.</t>
  </si>
  <si>
    <t>LIB.1812/OP-083700</t>
  </si>
  <si>
    <t>LIB.1808/OP-083701</t>
  </si>
  <si>
    <t>CORPORACION DE ACUEDUCTO Y ALCANTARILLADO DE SANTO DOMINGO</t>
  </si>
  <si>
    <t>TR-2021-117</t>
  </si>
  <si>
    <t>QUENIA  CHEZ GOMEZ</t>
  </si>
  <si>
    <t>CHEQUE NULO</t>
  </si>
  <si>
    <t>TR-2021-122-B</t>
  </si>
  <si>
    <t>4524000000005</t>
  </si>
  <si>
    <t>000620</t>
  </si>
  <si>
    <t>000621</t>
  </si>
  <si>
    <t>000622</t>
  </si>
  <si>
    <t>MANUEL SANCHEZ</t>
  </si>
  <si>
    <t>TR-2021-126-A</t>
  </si>
  <si>
    <t>TR-2021-126-B</t>
  </si>
  <si>
    <t>TR-2021-126-C</t>
  </si>
  <si>
    <t>TR-2021-126-E</t>
  </si>
  <si>
    <t>TR-2021-126-G</t>
  </si>
  <si>
    <t>TR-2021-126-H</t>
  </si>
  <si>
    <t>TR-2021-126-I</t>
  </si>
  <si>
    <t>000623</t>
  </si>
  <si>
    <t>452400540068</t>
  </si>
  <si>
    <t>INGRESOS POR DEDUCCIONES RECIBIDAS POR CONCEPTO DE DESCUENTO A COLABORADORES DE LA ONAPI DE SEGURO MEDICO EN LIB. No.1837-1</t>
  </si>
  <si>
    <t>LIB.1621/OP-073000</t>
  </si>
  <si>
    <t>LIB.1617/OP-073001</t>
  </si>
  <si>
    <t>RADHATECH SERVICIO AUTOMOTRIZ, S.R.L.</t>
  </si>
  <si>
    <t>IMPUESTO SOBRE LA RENTA LEY 253-12, RADHATECH SERVICIO AUTOMOTRIZ, S.R.L.</t>
  </si>
  <si>
    <t>SERVICIOS E INSTALACIONES TECNICAS, S. A.</t>
  </si>
  <si>
    <t>IMPUESTO SOBRE LA RENTA LEY 253-12, SERVICIOS E INSTALACIONES TECNICAS, S. A.</t>
  </si>
  <si>
    <t>PAGO DE  SUELDO RETROACTIVO PERSONAL FIJO CORRESPODIENTE AL MES DE MAYO DEL 2021</t>
  </si>
  <si>
    <t>CENTRO CUESTA NACIONAL, S.A.S.</t>
  </si>
  <si>
    <t>CARPAS DOMINICANAS, S. A.</t>
  </si>
  <si>
    <t>IMPUESTO SOBRE LA RENTA LEY 253-12, CARPAS DOMINICANAS, S. A.</t>
  </si>
  <si>
    <t>EDESUR DOMINICANA, S. A.</t>
  </si>
  <si>
    <t>IMPUESTO SOBRE LA RENTA LEY 253-12, EDESUR DOMINICANA, S. A.</t>
  </si>
  <si>
    <t>PAGO DE  SUELDO AL  PERSONAL  DE CARACTER EVENTUAL CORRESPONDIENTE AL MES DE AGOSTO DEL 2021</t>
  </si>
  <si>
    <t>IMPUESTO SOBRE LA RENTA LEY 253-12, PAGO DE  SUELDO AL  PERSONAL  DE CARACTER EVENTUAL CORRESPONDIENTE AL MES DE AGOSTO DEL 2021</t>
  </si>
  <si>
    <t>PAGO DE  SUELDO PERSONAL MILITAR CORRESPONDIENTE AL MES DE AGOSTO DEL  2021</t>
  </si>
  <si>
    <t>IMPUESTO SOBRE LA RENTA LEY 253-12, PAGO DE  SUELDO PERSONAL MILITAR CORRESPONDIENTE AL MES DE AGOSTO DEL  2021</t>
  </si>
  <si>
    <t>DELTA COMERCIAL, S. A.</t>
  </si>
  <si>
    <t>IMPUESTO SOBRE LA RENTA LEY 253-12, DELTA COMERCIAL, S. A.</t>
  </si>
  <si>
    <t>IMPUESTO SOBRE LA RENTA LEY 253-12, EMPRESA INGENIERIA ESPECIALIZDA EIE, S.R.L.</t>
  </si>
  <si>
    <t>GRAMONI, S. A.</t>
  </si>
  <si>
    <t>GRUPO ENJOY, S. A.</t>
  </si>
  <si>
    <t>IMPUESTO SOBRE LA RENTA LEY 253-12, GRUPO ENJOY S. A.</t>
  </si>
  <si>
    <t>Al momento de preparar esta relación existe un monto por Recaudaciones en la Cuenta Unica de Tesoro  de la Tesoreria Nacional en Tránsito de RD$3.9 Millones Aprox.</t>
  </si>
  <si>
    <t>Del 1ro. AL 31 De Agosto  2021</t>
  </si>
  <si>
    <t>ASIGNACION PRESUPUESTARIA DEL MINISTERIO DE INDUSTRIA Y COMERCIO Y MIPYMES CORRESPONDIENTE AL MES DE AGOSTO DEL 2021</t>
  </si>
  <si>
    <t>IMPUESTO SOBRE LA RENTA LEY 253-12,  RADHATECH SERVICIO AUTOMOTRIZ, S.R.L.</t>
  </si>
  <si>
    <t>DEVOLUCION DE FONDO REINTEGRO POR CONCEPTO DE DEVOLUCION DE SUBSIDIO POR MATERNIDAD Y ENFERMEDAD CORRESPONDIENTE AL MES DE MAYO DEL 2021</t>
  </si>
  <si>
    <t>IMPUESTO SOBRE LA RENTA LEY 253-12, CENTRO CUESTA NACIONAL, S.A.S.</t>
  </si>
  <si>
    <t>IMPUESTO SOBRE LA RENTA LEY 253-12, INVERSIONES SIURANA, S.R.L.</t>
  </si>
  <si>
    <t>DISTRIBUIDORA Y SERVICIOS DIVERSOS DISOPE, S.R.L.</t>
  </si>
  <si>
    <t>IMPUESTO SOBRE LA RENTA LEY 253-12, DISTRIBUIDORA Y SERVICIOS DIVERSOS DISOPE, S.R.L.</t>
  </si>
  <si>
    <t>IMPUESTO SOBRE LA RENTA LEY 253-12, PAGO DE SUELDO ADICIONAL PERSONAL FIJO, CORRESPONDIENTE AL MES DE AGOSTO DEL 2021</t>
  </si>
  <si>
    <t>EMPRESA INGENIERIA ESPECIALIZADA EIE, S.R.L.</t>
  </si>
  <si>
    <t xml:space="preserve">IMPUESTO SOBRE LA RENTA LEY 253-12, GRAMONI, S. A.   </t>
  </si>
  <si>
    <t>CARGOS BANCARIOS CORRESPONDIENTE AL MES DE AGOSTO DEL 2021, CUENTA DE ANTICIPOS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</si>
</sst>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28"/>
      <name val="Edwardian Script ITC"/>
      <family val="4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28"/>
      <color theme="0"/>
      <name val="Edwardian Script ITC"/>
      <family val="4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Arial"/>
      <family val="2"/>
    </font>
    <font>
      <sz val="18"/>
      <color theme="1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/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left"/>
    </xf>
    <xf numFmtId="0" fontId="2" fillId="4" borderId="12" xfId="5" applyFont="1" applyFill="1" applyBorder="1"/>
    <xf numFmtId="4" fontId="7" fillId="4" borderId="12" xfId="0" applyNumberFormat="1" applyFont="1" applyFill="1" applyBorder="1"/>
    <xf numFmtId="0" fontId="8" fillId="0" borderId="0" xfId="0" applyFont="1" applyFill="1"/>
    <xf numFmtId="4" fontId="0" fillId="0" borderId="0" xfId="0" applyNumberFormat="1"/>
    <xf numFmtId="0" fontId="0" fillId="0" borderId="0" xfId="0" applyAlignment="1">
      <alignment horizontal="left"/>
    </xf>
    <xf numFmtId="0" fontId="1" fillId="3" borderId="0" xfId="3" applyFill="1" applyAlignment="1">
      <alignment horizontal="left" vertical="center"/>
    </xf>
    <xf numFmtId="0" fontId="4" fillId="2" borderId="2" xfId="3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/>
    </xf>
    <xf numFmtId="0" fontId="4" fillId="2" borderId="8" xfId="3" applyFont="1" applyFill="1" applyBorder="1" applyAlignment="1">
      <alignment horizontal="left" vertical="center" wrapText="1"/>
    </xf>
    <xf numFmtId="0" fontId="4" fillId="2" borderId="10" xfId="3" applyFont="1" applyFill="1" applyBorder="1" applyAlignment="1">
      <alignment horizontal="left" vertical="center" wrapText="1"/>
    </xf>
    <xf numFmtId="0" fontId="11" fillId="3" borderId="0" xfId="3" applyFont="1" applyFill="1" applyAlignment="1"/>
    <xf numFmtId="0" fontId="10" fillId="3" borderId="0" xfId="0" applyFont="1" applyFill="1"/>
    <xf numFmtId="0" fontId="13" fillId="3" borderId="0" xfId="3" applyFont="1" applyFill="1" applyAlignment="1">
      <alignment horizontal="left" vertical="center"/>
    </xf>
    <xf numFmtId="0" fontId="12" fillId="3" borderId="0" xfId="3" applyFont="1" applyFill="1" applyBorder="1" applyAlignment="1">
      <alignment vertical="center"/>
    </xf>
    <xf numFmtId="0" fontId="14" fillId="3" borderId="0" xfId="3" applyFont="1" applyFill="1" applyAlignment="1">
      <alignment vertical="center"/>
    </xf>
    <xf numFmtId="0" fontId="15" fillId="3" borderId="0" xfId="3" applyFont="1" applyFill="1" applyAlignment="1">
      <alignment vertical="center"/>
    </xf>
    <xf numFmtId="4" fontId="10" fillId="3" borderId="0" xfId="0" applyNumberFormat="1" applyFont="1" applyFill="1"/>
    <xf numFmtId="43" fontId="10" fillId="3" borderId="0" xfId="0" applyNumberFormat="1" applyFont="1" applyFill="1"/>
    <xf numFmtId="4" fontId="7" fillId="4" borderId="13" xfId="0" applyNumberFormat="1" applyFont="1" applyFill="1" applyBorder="1"/>
    <xf numFmtId="4" fontId="6" fillId="0" borderId="0" xfId="3" applyNumberFormat="1" applyFont="1" applyFill="1" applyBorder="1" applyAlignment="1">
      <alignment horizontal="right" vertical="center" wrapText="1"/>
    </xf>
    <xf numFmtId="40" fontId="7" fillId="5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4" fontId="6" fillId="0" borderId="9" xfId="3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39" fontId="10" fillId="0" borderId="0" xfId="0" applyNumberFormat="1" applyFont="1" applyFill="1"/>
    <xf numFmtId="0" fontId="10" fillId="0" borderId="0" xfId="0" applyFont="1" applyFill="1"/>
    <xf numFmtId="0" fontId="0" fillId="0" borderId="0" xfId="0" applyFont="1" applyFill="1"/>
    <xf numFmtId="4" fontId="6" fillId="0" borderId="2" xfId="0" applyNumberFormat="1" applyFont="1" applyFill="1" applyBorder="1"/>
    <xf numFmtId="4" fontId="16" fillId="0" borderId="2" xfId="0" applyNumberFormat="1" applyFont="1" applyFill="1" applyBorder="1" applyAlignment="1">
      <alignment horizontal="right"/>
    </xf>
    <xf numFmtId="14" fontId="16" fillId="0" borderId="8" xfId="0" applyNumberFormat="1" applyFont="1" applyBorder="1" applyAlignment="1">
      <alignment horizontal="left" wrapText="1"/>
    </xf>
    <xf numFmtId="0" fontId="16" fillId="0" borderId="2" xfId="0" applyFont="1" applyBorder="1"/>
    <xf numFmtId="14" fontId="16" fillId="0" borderId="10" xfId="0" applyNumberFormat="1" applyFont="1" applyBorder="1" applyAlignment="1">
      <alignment horizontal="left" wrapText="1"/>
    </xf>
    <xf numFmtId="14" fontId="16" fillId="0" borderId="2" xfId="0" applyNumberFormat="1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/>
    <xf numFmtId="0" fontId="17" fillId="0" borderId="0" xfId="0" applyFont="1"/>
    <xf numFmtId="4" fontId="19" fillId="0" borderId="0" xfId="0" applyNumberFormat="1" applyFont="1" applyAlignment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0" fillId="0" borderId="0" xfId="0" applyFill="1"/>
    <xf numFmtId="49" fontId="22" fillId="0" borderId="2" xfId="2" applyNumberFormat="1" applyFont="1" applyBorder="1" applyAlignment="1">
      <alignment horizontal="right"/>
    </xf>
    <xf numFmtId="0" fontId="22" fillId="0" borderId="2" xfId="2" applyFont="1" applyBorder="1" applyAlignment="1">
      <alignment horizontal="left"/>
    </xf>
    <xf numFmtId="0" fontId="16" fillId="0" borderId="2" xfId="0" applyFont="1" applyBorder="1" applyAlignment="1">
      <alignment wrapText="1"/>
    </xf>
    <xf numFmtId="39" fontId="22" fillId="0" borderId="2" xfId="2" applyNumberFormat="1" applyFont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2" xfId="0" applyFont="1" applyBorder="1" applyAlignment="1">
      <alignment horizontal="left" wrapText="1"/>
    </xf>
    <xf numFmtId="39" fontId="16" fillId="0" borderId="2" xfId="0" applyNumberFormat="1" applyFont="1" applyBorder="1" applyAlignment="1">
      <alignment wrapText="1"/>
    </xf>
    <xf numFmtId="0" fontId="16" fillId="0" borderId="2" xfId="0" applyFont="1" applyFill="1" applyBorder="1" applyAlignment="1">
      <alignment horizontal="left" wrapText="1"/>
    </xf>
    <xf numFmtId="4" fontId="16" fillId="0" borderId="2" xfId="0" applyNumberFormat="1" applyFont="1" applyFill="1" applyBorder="1" applyAlignment="1"/>
    <xf numFmtId="4" fontId="6" fillId="0" borderId="2" xfId="0" applyNumberFormat="1" applyFont="1" applyBorder="1"/>
    <xf numFmtId="39" fontId="16" fillId="3" borderId="2" xfId="0" applyNumberFormat="1" applyFont="1" applyFill="1" applyBorder="1" applyAlignment="1">
      <alignment horizontal="right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right" vertical="center" wrapText="1"/>
    </xf>
    <xf numFmtId="0" fontId="9" fillId="3" borderId="0" xfId="3" applyFont="1" applyFill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9" fillId="3" borderId="0" xfId="3" applyFont="1" applyFill="1" applyAlignment="1">
      <alignment horizontal="center" vertical="center"/>
    </xf>
    <xf numFmtId="0" fontId="4" fillId="2" borderId="6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 vertical="center"/>
    </xf>
    <xf numFmtId="0" fontId="4" fillId="2" borderId="14" xfId="3" applyFont="1" applyFill="1" applyBorder="1" applyAlignment="1">
      <alignment horizontal="center" vertical="center"/>
    </xf>
    <xf numFmtId="14" fontId="16" fillId="0" borderId="8" xfId="0" applyNumberFormat="1" applyFont="1" applyFill="1" applyBorder="1" applyAlignment="1">
      <alignment horizontal="left" wrapText="1"/>
    </xf>
  </cellXfs>
  <cellStyles count="6">
    <cellStyle name="Millares 2" xfId="1"/>
    <cellStyle name="Normal" xfId="0" builtinId="0"/>
    <cellStyle name="Normal 2" xfId="2"/>
    <cellStyle name="Normal 3" xfId="3"/>
    <cellStyle name="Normal 5" xf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743607</xdr:colOff>
      <xdr:row>0</xdr:row>
      <xdr:rowOff>67732</xdr:rowOff>
    </xdr:from>
    <xdr:to>
      <xdr:col>3</xdr:col>
      <xdr:colOff>397178</xdr:colOff>
      <xdr:row>4</xdr:row>
      <xdr:rowOff>84667</xdr:rowOff>
    </xdr:to>
    <xdr:pic>
      <xdr:nvPicPr>
        <xdr:cNvPr id="3" name="Picture 1" descr="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7107" y="67732"/>
          <a:ext cx="5908321" cy="1032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41"/>
  <sheetViews>
    <sheetView tabSelected="1" zoomScale="90" zoomScaleNormal="90" zoomScaleSheetLayoutView="89" workbookViewId="0">
      <pane ySplit="12" topLeftCell="A43" activePane="bottomLeft" state="frozen"/>
      <selection pane="bottomLeft" activeCell="A7" sqref="A7:F7"/>
    </sheetView>
  </sheetViews>
  <sheetFormatPr baseColWidth="10" defaultColWidth="11.42578125" defaultRowHeight="15" x14ac:dyDescent="0.25"/>
  <cols>
    <col min="1" max="1" width="15.42578125" style="13" customWidth="1"/>
    <col min="2" max="2" width="23.7109375" style="13" customWidth="1"/>
    <col min="3" max="3" width="93.85546875" style="1" customWidth="1"/>
    <col min="4" max="4" width="19.5703125" style="1" customWidth="1"/>
    <col min="5" max="5" width="16" style="1" customWidth="1"/>
    <col min="6" max="6" width="22.42578125" style="1" customWidth="1"/>
    <col min="7" max="7" width="26.5703125" style="20" customWidth="1"/>
    <col min="8" max="16384" width="11.42578125" style="1"/>
  </cols>
  <sheetData>
    <row r="4" spans="1:7" ht="35.25" customHeight="1" x14ac:dyDescent="0.25"/>
    <row r="5" spans="1:7" ht="37.5" x14ac:dyDescent="0.65">
      <c r="A5" s="67" t="s">
        <v>11</v>
      </c>
      <c r="B5" s="67"/>
      <c r="C5" s="67"/>
      <c r="D5" s="67"/>
      <c r="E5" s="67"/>
      <c r="F5" s="67"/>
      <c r="G5" s="19"/>
    </row>
    <row r="6" spans="1:7" ht="18" x14ac:dyDescent="0.25">
      <c r="A6" s="68" t="s">
        <v>10</v>
      </c>
      <c r="B6" s="68"/>
      <c r="C6" s="68"/>
      <c r="D6" s="68"/>
      <c r="E6" s="68"/>
      <c r="F6" s="68"/>
      <c r="G6" s="21"/>
    </row>
    <row r="7" spans="1:7" ht="15.75" x14ac:dyDescent="0.25">
      <c r="A7" s="66" t="s">
        <v>251</v>
      </c>
      <c r="B7" s="66"/>
      <c r="C7" s="66"/>
      <c r="D7" s="66"/>
      <c r="E7" s="66"/>
      <c r="F7" s="66"/>
      <c r="G7" s="22"/>
    </row>
    <row r="8" spans="1:7" ht="15.75" thickBot="1" x14ac:dyDescent="0.3">
      <c r="A8" s="14"/>
      <c r="B8" s="14"/>
      <c r="C8" s="3"/>
      <c r="D8" s="3"/>
      <c r="E8" s="3"/>
      <c r="F8" s="3"/>
      <c r="G8" s="23"/>
    </row>
    <row r="9" spans="1:7" ht="16.5" x14ac:dyDescent="0.25">
      <c r="A9" s="69"/>
      <c r="B9" s="70"/>
      <c r="C9" s="70"/>
      <c r="D9" s="71"/>
      <c r="E9" s="71"/>
      <c r="F9" s="72"/>
      <c r="G9" s="24"/>
    </row>
    <row r="10" spans="1:7" ht="16.5" x14ac:dyDescent="0.25">
      <c r="A10" s="63"/>
      <c r="B10" s="64"/>
      <c r="C10" s="2"/>
      <c r="D10" s="65" t="s">
        <v>3</v>
      </c>
      <c r="E10" s="65"/>
      <c r="F10" s="29">
        <v>290359125.13999999</v>
      </c>
      <c r="G10" s="28"/>
    </row>
    <row r="11" spans="1:7" ht="31.5" customHeight="1" x14ac:dyDescent="0.25">
      <c r="A11" s="17" t="s">
        <v>0</v>
      </c>
      <c r="B11" s="15" t="s">
        <v>1</v>
      </c>
      <c r="C11" s="4" t="s">
        <v>6</v>
      </c>
      <c r="D11" s="5" t="s">
        <v>8</v>
      </c>
      <c r="E11" s="5" t="s">
        <v>9</v>
      </c>
      <c r="F11" s="7" t="s">
        <v>2</v>
      </c>
      <c r="G11" s="24"/>
    </row>
    <row r="12" spans="1:7" ht="24.75" customHeight="1" x14ac:dyDescent="0.25">
      <c r="A12" s="18"/>
      <c r="B12" s="15"/>
      <c r="C12" s="4"/>
      <c r="D12" s="6" t="s">
        <v>4</v>
      </c>
      <c r="E12" s="6" t="s">
        <v>5</v>
      </c>
      <c r="F12" s="7"/>
      <c r="G12" s="24"/>
    </row>
    <row r="13" spans="1:7" s="11" customFormat="1" ht="15.75" customHeight="1" x14ac:dyDescent="0.25">
      <c r="A13" s="39">
        <v>44410</v>
      </c>
      <c r="B13" s="52" t="s">
        <v>55</v>
      </c>
      <c r="C13" s="53" t="s">
        <v>33</v>
      </c>
      <c r="D13" s="37"/>
      <c r="E13" s="37">
        <v>1700</v>
      </c>
      <c r="F13" s="31">
        <f>+F10+D13-E13</f>
        <v>290357425.13999999</v>
      </c>
      <c r="G13" s="34"/>
    </row>
    <row r="14" spans="1:7" s="11" customFormat="1" ht="15.75" customHeight="1" x14ac:dyDescent="0.25">
      <c r="A14" s="39">
        <v>44410</v>
      </c>
      <c r="B14" s="52" t="s">
        <v>56</v>
      </c>
      <c r="C14" s="53" t="s">
        <v>57</v>
      </c>
      <c r="D14" s="37"/>
      <c r="E14" s="37">
        <v>800</v>
      </c>
      <c r="F14" s="31">
        <f>+F13+D14-E14</f>
        <v>290356625.13999999</v>
      </c>
      <c r="G14" s="34"/>
    </row>
    <row r="15" spans="1:7" s="11" customFormat="1" ht="15.75" customHeight="1" x14ac:dyDescent="0.25">
      <c r="A15" s="39">
        <v>44410</v>
      </c>
      <c r="B15" s="52" t="s">
        <v>58</v>
      </c>
      <c r="C15" s="53" t="s">
        <v>59</v>
      </c>
      <c r="D15" s="37"/>
      <c r="E15" s="37">
        <v>1000</v>
      </c>
      <c r="F15" s="31">
        <f t="shared" ref="F15:F78" si="0">+F14+D15-E15</f>
        <v>290355625.13999999</v>
      </c>
      <c r="G15" s="35"/>
    </row>
    <row r="16" spans="1:7" s="11" customFormat="1" ht="15.75" customHeight="1" x14ac:dyDescent="0.25">
      <c r="A16" s="39">
        <v>44410</v>
      </c>
      <c r="B16" s="52" t="s">
        <v>60</v>
      </c>
      <c r="C16" s="53" t="s">
        <v>34</v>
      </c>
      <c r="D16" s="37"/>
      <c r="E16" s="37">
        <v>600</v>
      </c>
      <c r="F16" s="31">
        <f t="shared" si="0"/>
        <v>290355025.13999999</v>
      </c>
      <c r="G16" s="35"/>
    </row>
    <row r="17" spans="1:7" s="11" customFormat="1" ht="15.75" customHeight="1" x14ac:dyDescent="0.25">
      <c r="A17" s="39">
        <v>44410</v>
      </c>
      <c r="B17" s="32">
        <v>32142</v>
      </c>
      <c r="C17" s="33" t="s">
        <v>13</v>
      </c>
      <c r="D17" s="37"/>
      <c r="E17" s="37">
        <v>34326.199999999997</v>
      </c>
      <c r="F17" s="31">
        <f t="shared" si="0"/>
        <v>290320698.94</v>
      </c>
      <c r="G17" s="35"/>
    </row>
    <row r="18" spans="1:7" s="36" customFormat="1" x14ac:dyDescent="0.25">
      <c r="A18" s="39">
        <v>44410</v>
      </c>
      <c r="B18" s="32">
        <v>2524564</v>
      </c>
      <c r="C18" s="33" t="s">
        <v>14</v>
      </c>
      <c r="D18" s="37">
        <v>1623558.44</v>
      </c>
      <c r="E18" s="37"/>
      <c r="F18" s="31">
        <f t="shared" si="0"/>
        <v>291944257.38</v>
      </c>
      <c r="G18" s="34"/>
    </row>
    <row r="19" spans="1:7" s="11" customFormat="1" ht="30" x14ac:dyDescent="0.25">
      <c r="A19" s="39">
        <v>44410</v>
      </c>
      <c r="B19" s="32" t="s">
        <v>117</v>
      </c>
      <c r="C19" s="30" t="s">
        <v>118</v>
      </c>
      <c r="D19" s="38"/>
      <c r="E19" s="38">
        <v>75283.27</v>
      </c>
      <c r="F19" s="31">
        <f t="shared" si="0"/>
        <v>291868974.11000001</v>
      </c>
      <c r="G19" s="35"/>
    </row>
    <row r="20" spans="1:7" s="11" customFormat="1" ht="30" x14ac:dyDescent="0.25">
      <c r="A20" s="39">
        <v>44410</v>
      </c>
      <c r="B20" s="32" t="s">
        <v>117</v>
      </c>
      <c r="C20" s="30" t="s">
        <v>119</v>
      </c>
      <c r="D20" s="38"/>
      <c r="E20" s="38">
        <v>5393.21</v>
      </c>
      <c r="F20" s="31">
        <f t="shared" si="0"/>
        <v>291863580.90000004</v>
      </c>
      <c r="G20" s="34"/>
    </row>
    <row r="21" spans="1:7" s="11" customFormat="1" x14ac:dyDescent="0.25">
      <c r="A21" s="39">
        <v>44410</v>
      </c>
      <c r="B21" s="32">
        <v>32142</v>
      </c>
      <c r="C21" s="33" t="s">
        <v>40</v>
      </c>
      <c r="D21" s="38">
        <v>34326.199999999997</v>
      </c>
      <c r="E21" s="38"/>
      <c r="F21" s="31">
        <f t="shared" si="0"/>
        <v>291897907.10000002</v>
      </c>
      <c r="G21" s="34"/>
    </row>
    <row r="22" spans="1:7" s="11" customFormat="1" x14ac:dyDescent="0.25">
      <c r="A22" s="39">
        <v>44411</v>
      </c>
      <c r="B22" s="32">
        <v>32161</v>
      </c>
      <c r="C22" s="33" t="s">
        <v>13</v>
      </c>
      <c r="D22" s="37"/>
      <c r="E22" s="37">
        <v>106200</v>
      </c>
      <c r="F22" s="31">
        <f t="shared" si="0"/>
        <v>291791707.10000002</v>
      </c>
      <c r="G22" s="34"/>
    </row>
    <row r="23" spans="1:7" s="11" customFormat="1" x14ac:dyDescent="0.25">
      <c r="A23" s="39">
        <v>44411</v>
      </c>
      <c r="B23" s="32">
        <v>2524564</v>
      </c>
      <c r="C23" s="33" t="s">
        <v>14</v>
      </c>
      <c r="D23" s="37">
        <v>1658876.99</v>
      </c>
      <c r="E23" s="37"/>
      <c r="F23" s="31">
        <f t="shared" si="0"/>
        <v>293450584.09000003</v>
      </c>
      <c r="G23" s="35"/>
    </row>
    <row r="24" spans="1:7" s="11" customFormat="1" x14ac:dyDescent="0.25">
      <c r="A24" s="39">
        <v>44411</v>
      </c>
      <c r="B24" s="32" t="s">
        <v>228</v>
      </c>
      <c r="C24" s="30" t="s">
        <v>120</v>
      </c>
      <c r="D24" s="38"/>
      <c r="E24" s="38">
        <v>8395.25</v>
      </c>
      <c r="F24" s="31">
        <f t="shared" si="0"/>
        <v>293442188.84000003</v>
      </c>
      <c r="G24" s="34"/>
    </row>
    <row r="25" spans="1:7" s="11" customFormat="1" x14ac:dyDescent="0.25">
      <c r="A25" s="39">
        <v>44411</v>
      </c>
      <c r="B25" s="32" t="s">
        <v>228</v>
      </c>
      <c r="C25" s="30" t="s">
        <v>121</v>
      </c>
      <c r="D25" s="38"/>
      <c r="E25" s="38">
        <v>484.25</v>
      </c>
      <c r="F25" s="31">
        <f t="shared" si="0"/>
        <v>293441704.59000003</v>
      </c>
      <c r="G25" s="34"/>
    </row>
    <row r="26" spans="1:7" s="11" customFormat="1" x14ac:dyDescent="0.25">
      <c r="A26" s="39">
        <v>44411</v>
      </c>
      <c r="B26" s="32" t="s">
        <v>229</v>
      </c>
      <c r="C26" s="30" t="s">
        <v>122</v>
      </c>
      <c r="D26" s="38"/>
      <c r="E26" s="38">
        <v>942996.79</v>
      </c>
      <c r="F26" s="31">
        <f t="shared" si="0"/>
        <v>292498707.80000001</v>
      </c>
      <c r="G26" s="35"/>
    </row>
    <row r="27" spans="1:7" s="11" customFormat="1" x14ac:dyDescent="0.25">
      <c r="A27" s="39">
        <v>44411</v>
      </c>
      <c r="B27" s="32" t="s">
        <v>229</v>
      </c>
      <c r="C27" s="30" t="s">
        <v>123</v>
      </c>
      <c r="D27" s="38"/>
      <c r="E27" s="38">
        <v>42423.21</v>
      </c>
      <c r="F27" s="31">
        <f t="shared" si="0"/>
        <v>292456284.59000003</v>
      </c>
      <c r="G27" s="34"/>
    </row>
    <row r="28" spans="1:7" s="11" customFormat="1" x14ac:dyDescent="0.25">
      <c r="A28" s="39">
        <v>44411</v>
      </c>
      <c r="B28" s="32">
        <v>32161</v>
      </c>
      <c r="C28" s="33" t="s">
        <v>40</v>
      </c>
      <c r="D28" s="38">
        <v>106200</v>
      </c>
      <c r="E28" s="38"/>
      <c r="F28" s="31">
        <f t="shared" si="0"/>
        <v>292562484.59000003</v>
      </c>
      <c r="G28" s="34"/>
    </row>
    <row r="29" spans="1:7" s="11" customFormat="1" x14ac:dyDescent="0.25">
      <c r="A29" s="39">
        <v>44412</v>
      </c>
      <c r="B29" s="32">
        <v>32169</v>
      </c>
      <c r="C29" s="33" t="s">
        <v>13</v>
      </c>
      <c r="D29" s="37"/>
      <c r="E29" s="37">
        <v>475110.89</v>
      </c>
      <c r="F29" s="31">
        <f t="shared" si="0"/>
        <v>292087373.70000005</v>
      </c>
      <c r="G29" s="34"/>
    </row>
    <row r="30" spans="1:7" s="11" customFormat="1" ht="15.75" customHeight="1" x14ac:dyDescent="0.25">
      <c r="A30" s="39">
        <v>44412</v>
      </c>
      <c r="B30" s="32">
        <v>2524564</v>
      </c>
      <c r="C30" s="33" t="s">
        <v>14</v>
      </c>
      <c r="D30" s="37">
        <v>1590430.52</v>
      </c>
      <c r="E30" s="37"/>
      <c r="F30" s="31">
        <f t="shared" si="0"/>
        <v>293677804.22000003</v>
      </c>
      <c r="G30" s="34"/>
    </row>
    <row r="31" spans="1:7" s="11" customFormat="1" ht="15.75" customHeight="1" x14ac:dyDescent="0.25">
      <c r="A31" s="39">
        <v>44412</v>
      </c>
      <c r="B31" s="32" t="s">
        <v>124</v>
      </c>
      <c r="C31" s="54" t="s">
        <v>230</v>
      </c>
      <c r="D31" s="38"/>
      <c r="E31" s="38">
        <v>15938</v>
      </c>
      <c r="F31" s="31">
        <f t="shared" si="0"/>
        <v>293661866.22000003</v>
      </c>
      <c r="G31" s="34"/>
    </row>
    <row r="32" spans="1:7" s="11" customFormat="1" ht="15.75" customHeight="1" x14ac:dyDescent="0.25">
      <c r="A32" s="39">
        <v>44412</v>
      </c>
      <c r="B32" s="32" t="s">
        <v>124</v>
      </c>
      <c r="C32" s="30" t="s">
        <v>253</v>
      </c>
      <c r="D32" s="38"/>
      <c r="E32" s="38">
        <v>818</v>
      </c>
      <c r="F32" s="31">
        <f t="shared" si="0"/>
        <v>293661048.22000003</v>
      </c>
      <c r="G32" s="34"/>
    </row>
    <row r="33" spans="1:7" s="11" customFormat="1" ht="15.75" customHeight="1" x14ac:dyDescent="0.25">
      <c r="A33" s="39">
        <v>44412</v>
      </c>
      <c r="B33" s="32" t="s">
        <v>125</v>
      </c>
      <c r="C33" s="30" t="s">
        <v>230</v>
      </c>
      <c r="D33" s="38"/>
      <c r="E33" s="38">
        <v>16674.5</v>
      </c>
      <c r="F33" s="31">
        <f t="shared" si="0"/>
        <v>293644373.72000003</v>
      </c>
      <c r="G33" s="34"/>
    </row>
    <row r="34" spans="1:7" s="11" customFormat="1" ht="15.75" customHeight="1" x14ac:dyDescent="0.25">
      <c r="A34" s="39">
        <v>44412</v>
      </c>
      <c r="B34" s="32" t="s">
        <v>125</v>
      </c>
      <c r="C34" s="30" t="s">
        <v>231</v>
      </c>
      <c r="D34" s="38"/>
      <c r="E34" s="38">
        <v>895.7</v>
      </c>
      <c r="F34" s="31">
        <f t="shared" si="0"/>
        <v>293643478.02000004</v>
      </c>
      <c r="G34" s="34"/>
    </row>
    <row r="35" spans="1:7" s="11" customFormat="1" ht="15.75" customHeight="1" x14ac:dyDescent="0.25">
      <c r="A35" s="39">
        <v>44412</v>
      </c>
      <c r="B35" s="32">
        <v>32169</v>
      </c>
      <c r="C35" s="33" t="s">
        <v>40</v>
      </c>
      <c r="D35" s="38">
        <v>475110.89</v>
      </c>
      <c r="E35" s="38"/>
      <c r="F35" s="31">
        <f t="shared" si="0"/>
        <v>294118588.91000003</v>
      </c>
      <c r="G35" s="35"/>
    </row>
    <row r="36" spans="1:7" s="11" customFormat="1" ht="15.75" customHeight="1" x14ac:dyDescent="0.25">
      <c r="A36" s="39">
        <v>44413</v>
      </c>
      <c r="B36" s="32">
        <v>32187</v>
      </c>
      <c r="C36" s="33" t="s">
        <v>13</v>
      </c>
      <c r="D36" s="37"/>
      <c r="E36" s="37">
        <v>34326.199999999997</v>
      </c>
      <c r="F36" s="31">
        <f t="shared" si="0"/>
        <v>294084262.71000004</v>
      </c>
      <c r="G36" s="34"/>
    </row>
    <row r="37" spans="1:7" s="11" customFormat="1" ht="15.75" customHeight="1" x14ac:dyDescent="0.25">
      <c r="A37" s="39">
        <v>44413</v>
      </c>
      <c r="B37" s="32">
        <v>2524564</v>
      </c>
      <c r="C37" s="33" t="s">
        <v>14</v>
      </c>
      <c r="D37" s="37">
        <v>1846069.47</v>
      </c>
      <c r="E37" s="37"/>
      <c r="F37" s="31">
        <f t="shared" si="0"/>
        <v>295930332.18000007</v>
      </c>
      <c r="G37" s="34"/>
    </row>
    <row r="38" spans="1:7" s="11" customFormat="1" ht="15.75" customHeight="1" x14ac:dyDescent="0.25">
      <c r="A38" s="39">
        <v>44413</v>
      </c>
      <c r="B38" s="32" t="s">
        <v>126</v>
      </c>
      <c r="C38" s="54" t="s">
        <v>127</v>
      </c>
      <c r="D38" s="38"/>
      <c r="E38" s="38">
        <v>85500</v>
      </c>
      <c r="F38" s="31">
        <f t="shared" si="0"/>
        <v>295844832.18000007</v>
      </c>
      <c r="G38" s="35"/>
    </row>
    <row r="39" spans="1:7" s="11" customFormat="1" ht="15.75" customHeight="1" x14ac:dyDescent="0.25">
      <c r="A39" s="39">
        <v>44413</v>
      </c>
      <c r="B39" s="32" t="s">
        <v>126</v>
      </c>
      <c r="C39" s="30" t="s">
        <v>128</v>
      </c>
      <c r="D39" s="38"/>
      <c r="E39" s="38">
        <v>20700</v>
      </c>
      <c r="F39" s="31">
        <f t="shared" si="0"/>
        <v>295824132.18000007</v>
      </c>
      <c r="G39" s="34"/>
    </row>
    <row r="40" spans="1:7" s="11" customFormat="1" ht="15.75" customHeight="1" x14ac:dyDescent="0.25">
      <c r="A40" s="39">
        <v>44413</v>
      </c>
      <c r="B40" s="32" t="s">
        <v>129</v>
      </c>
      <c r="C40" s="30" t="s">
        <v>37</v>
      </c>
      <c r="D40" s="38"/>
      <c r="E40" s="38">
        <v>208300</v>
      </c>
      <c r="F40" s="31">
        <f t="shared" si="0"/>
        <v>295615832.18000007</v>
      </c>
      <c r="G40" s="34"/>
    </row>
    <row r="41" spans="1:7" s="11" customFormat="1" ht="18.75" customHeight="1" x14ac:dyDescent="0.25">
      <c r="A41" s="39">
        <v>44413</v>
      </c>
      <c r="B41" s="32" t="s">
        <v>130</v>
      </c>
      <c r="C41" s="30" t="s">
        <v>232</v>
      </c>
      <c r="D41" s="38"/>
      <c r="E41" s="38">
        <v>5380</v>
      </c>
      <c r="F41" s="31">
        <f t="shared" si="0"/>
        <v>295610452.18000007</v>
      </c>
      <c r="G41" s="34"/>
    </row>
    <row r="42" spans="1:7" s="11" customFormat="1" ht="15.75" customHeight="1" x14ac:dyDescent="0.25">
      <c r="A42" s="39">
        <v>44413</v>
      </c>
      <c r="B42" s="32" t="s">
        <v>130</v>
      </c>
      <c r="C42" s="30" t="s">
        <v>233</v>
      </c>
      <c r="D42" s="38"/>
      <c r="E42" s="38">
        <v>520</v>
      </c>
      <c r="F42" s="31">
        <f t="shared" si="0"/>
        <v>295609932.18000007</v>
      </c>
      <c r="G42" s="35"/>
    </row>
    <row r="43" spans="1:7" s="11" customFormat="1" ht="18.75" customHeight="1" x14ac:dyDescent="0.25">
      <c r="A43" s="39">
        <v>44413</v>
      </c>
      <c r="B43" s="32" t="s">
        <v>131</v>
      </c>
      <c r="C43" s="30" t="s">
        <v>132</v>
      </c>
      <c r="D43" s="38"/>
      <c r="E43" s="38">
        <v>66201.460000000006</v>
      </c>
      <c r="F43" s="31">
        <f t="shared" si="0"/>
        <v>295543730.72000009</v>
      </c>
      <c r="G43" s="35"/>
    </row>
    <row r="44" spans="1:7" s="11" customFormat="1" ht="31.5" customHeight="1" x14ac:dyDescent="0.25">
      <c r="A44" s="39">
        <v>44413</v>
      </c>
      <c r="B44" s="32" t="s">
        <v>133</v>
      </c>
      <c r="C44" s="30" t="s">
        <v>134</v>
      </c>
      <c r="D44" s="38"/>
      <c r="E44" s="38">
        <v>43275.64</v>
      </c>
      <c r="F44" s="31">
        <f t="shared" si="0"/>
        <v>295500455.0800001</v>
      </c>
      <c r="G44" s="34"/>
    </row>
    <row r="45" spans="1:7" s="11" customFormat="1" ht="36" customHeight="1" x14ac:dyDescent="0.25">
      <c r="A45" s="39">
        <v>44413</v>
      </c>
      <c r="B45" s="32" t="s">
        <v>133</v>
      </c>
      <c r="C45" s="30" t="s">
        <v>135</v>
      </c>
      <c r="D45" s="38"/>
      <c r="E45" s="38">
        <v>8604.86</v>
      </c>
      <c r="F45" s="31">
        <f t="shared" si="0"/>
        <v>295491850.22000009</v>
      </c>
      <c r="G45" s="34"/>
    </row>
    <row r="46" spans="1:7" s="11" customFormat="1" ht="15.75" customHeight="1" x14ac:dyDescent="0.25">
      <c r="A46" s="39">
        <v>44413</v>
      </c>
      <c r="B46" s="32" t="s">
        <v>136</v>
      </c>
      <c r="C46" s="30" t="s">
        <v>137</v>
      </c>
      <c r="D46" s="38"/>
      <c r="E46" s="38">
        <v>139623.24</v>
      </c>
      <c r="F46" s="31">
        <f t="shared" si="0"/>
        <v>295352226.98000008</v>
      </c>
      <c r="G46" s="34"/>
    </row>
    <row r="47" spans="1:7" s="11" customFormat="1" ht="37.5" customHeight="1" x14ac:dyDescent="0.25">
      <c r="A47" s="73">
        <v>44413</v>
      </c>
      <c r="B47" s="32" t="s">
        <v>136</v>
      </c>
      <c r="C47" s="30" t="s">
        <v>138</v>
      </c>
      <c r="D47" s="38"/>
      <c r="E47" s="38">
        <v>29337.95</v>
      </c>
      <c r="F47" s="31">
        <f t="shared" si="0"/>
        <v>295322889.03000009</v>
      </c>
      <c r="G47" s="34"/>
    </row>
    <row r="48" spans="1:7" s="11" customFormat="1" ht="17.25" customHeight="1" x14ac:dyDescent="0.25">
      <c r="A48" s="39">
        <v>44413</v>
      </c>
      <c r="B48" s="32">
        <v>32187</v>
      </c>
      <c r="C48" s="33" t="s">
        <v>40</v>
      </c>
      <c r="D48" s="38">
        <v>34326.199999999997</v>
      </c>
      <c r="E48" s="38"/>
      <c r="F48" s="31">
        <f t="shared" si="0"/>
        <v>295357215.23000008</v>
      </c>
      <c r="G48" s="34"/>
    </row>
    <row r="49" spans="1:7" s="11" customFormat="1" ht="15.75" customHeight="1" x14ac:dyDescent="0.25">
      <c r="A49" s="39">
        <v>44414</v>
      </c>
      <c r="B49" s="32">
        <v>32206</v>
      </c>
      <c r="C49" s="33" t="s">
        <v>13</v>
      </c>
      <c r="D49" s="37"/>
      <c r="E49" s="37">
        <v>386601.46</v>
      </c>
      <c r="F49" s="31">
        <f t="shared" si="0"/>
        <v>294970613.7700001</v>
      </c>
      <c r="G49" s="34"/>
    </row>
    <row r="50" spans="1:7" s="11" customFormat="1" ht="15.75" customHeight="1" x14ac:dyDescent="0.25">
      <c r="A50" s="39">
        <v>44414</v>
      </c>
      <c r="B50" s="32">
        <v>32213</v>
      </c>
      <c r="C50" s="33" t="s">
        <v>13</v>
      </c>
      <c r="D50" s="37"/>
      <c r="E50" s="37">
        <v>155201.23000000001</v>
      </c>
      <c r="F50" s="31">
        <f t="shared" si="0"/>
        <v>294815412.54000008</v>
      </c>
      <c r="G50" s="34"/>
    </row>
    <row r="51" spans="1:7" s="11" customFormat="1" ht="15.75" customHeight="1" x14ac:dyDescent="0.25">
      <c r="A51" s="39">
        <v>44414</v>
      </c>
      <c r="B51" s="32">
        <v>2524564</v>
      </c>
      <c r="C51" s="33" t="s">
        <v>14</v>
      </c>
      <c r="D51" s="37">
        <v>862605.95</v>
      </c>
      <c r="E51" s="37"/>
      <c r="F51" s="31">
        <f t="shared" si="0"/>
        <v>295678018.49000007</v>
      </c>
      <c r="G51" s="34"/>
    </row>
    <row r="52" spans="1:7" s="11" customFormat="1" ht="15.75" customHeight="1" x14ac:dyDescent="0.25">
      <c r="A52" s="39">
        <v>44414</v>
      </c>
      <c r="B52" s="32">
        <v>32206</v>
      </c>
      <c r="C52" s="33" t="s">
        <v>40</v>
      </c>
      <c r="D52" s="38">
        <v>386601.46</v>
      </c>
      <c r="E52" s="38"/>
      <c r="F52" s="31">
        <f t="shared" si="0"/>
        <v>296064619.95000005</v>
      </c>
      <c r="G52" s="34"/>
    </row>
    <row r="53" spans="1:7" s="11" customFormat="1" ht="15.75" customHeight="1" x14ac:dyDescent="0.25">
      <c r="A53" s="39">
        <v>44414</v>
      </c>
      <c r="B53" s="32">
        <v>32213</v>
      </c>
      <c r="C53" s="33" t="s">
        <v>40</v>
      </c>
      <c r="D53" s="38">
        <v>155201.23000000001</v>
      </c>
      <c r="E53" s="38"/>
      <c r="F53" s="31">
        <f t="shared" si="0"/>
        <v>296219821.18000007</v>
      </c>
      <c r="G53" s="35"/>
    </row>
    <row r="54" spans="1:7" s="11" customFormat="1" ht="15.75" customHeight="1" x14ac:dyDescent="0.25">
      <c r="A54" s="39">
        <v>44417</v>
      </c>
      <c r="B54" s="52" t="s">
        <v>61</v>
      </c>
      <c r="C54" s="53" t="s">
        <v>62</v>
      </c>
      <c r="D54" s="37"/>
      <c r="E54" s="37">
        <v>3281.19</v>
      </c>
      <c r="F54" s="31">
        <f t="shared" si="0"/>
        <v>296216539.99000007</v>
      </c>
      <c r="G54" s="35"/>
    </row>
    <row r="55" spans="1:7" s="11" customFormat="1" ht="14.25" customHeight="1" x14ac:dyDescent="0.25">
      <c r="A55" s="39">
        <v>44417</v>
      </c>
      <c r="B55" s="52" t="s">
        <v>63</v>
      </c>
      <c r="C55" s="53" t="s">
        <v>29</v>
      </c>
      <c r="D55" s="37"/>
      <c r="E55" s="37">
        <v>3300</v>
      </c>
      <c r="F55" s="31">
        <f t="shared" si="0"/>
        <v>296213239.99000007</v>
      </c>
      <c r="G55" s="36"/>
    </row>
    <row r="56" spans="1:7" s="11" customFormat="1" ht="14.25" customHeight="1" x14ac:dyDescent="0.25">
      <c r="A56" s="39">
        <v>44417</v>
      </c>
      <c r="B56" s="52" t="s">
        <v>64</v>
      </c>
      <c r="C56" s="53" t="s">
        <v>17</v>
      </c>
      <c r="D56" s="37"/>
      <c r="E56" s="37">
        <v>1800</v>
      </c>
      <c r="F56" s="31">
        <f t="shared" si="0"/>
        <v>296211439.99000007</v>
      </c>
      <c r="G56" s="35"/>
    </row>
    <row r="57" spans="1:7" s="11" customFormat="1" x14ac:dyDescent="0.25">
      <c r="A57" s="39">
        <v>44417</v>
      </c>
      <c r="B57" s="52" t="s">
        <v>65</v>
      </c>
      <c r="C57" s="53" t="s">
        <v>18</v>
      </c>
      <c r="D57" s="37"/>
      <c r="E57" s="37">
        <v>1500</v>
      </c>
      <c r="F57" s="31">
        <f t="shared" si="0"/>
        <v>296209939.99000007</v>
      </c>
      <c r="G57" s="35"/>
    </row>
    <row r="58" spans="1:7" s="11" customFormat="1" x14ac:dyDescent="0.25">
      <c r="A58" s="39">
        <v>44417</v>
      </c>
      <c r="B58" s="52" t="s">
        <v>209</v>
      </c>
      <c r="C58" s="53" t="s">
        <v>24</v>
      </c>
      <c r="D58" s="37"/>
      <c r="E58" s="37">
        <v>350</v>
      </c>
      <c r="F58" s="31">
        <f t="shared" si="0"/>
        <v>296209589.99000007</v>
      </c>
      <c r="G58" s="35"/>
    </row>
    <row r="59" spans="1:7" s="11" customFormat="1" x14ac:dyDescent="0.25">
      <c r="A59" s="39">
        <v>44417</v>
      </c>
      <c r="B59" s="52" t="s">
        <v>66</v>
      </c>
      <c r="C59" s="53" t="s">
        <v>33</v>
      </c>
      <c r="D59" s="37"/>
      <c r="E59" s="37">
        <v>1100</v>
      </c>
      <c r="F59" s="31">
        <f t="shared" si="0"/>
        <v>296208489.99000007</v>
      </c>
      <c r="G59" s="35"/>
    </row>
    <row r="60" spans="1:7" s="11" customFormat="1" x14ac:dyDescent="0.25">
      <c r="A60" s="39">
        <v>44417</v>
      </c>
      <c r="B60" s="52" t="s">
        <v>67</v>
      </c>
      <c r="C60" s="53" t="s">
        <v>35</v>
      </c>
      <c r="D60" s="37"/>
      <c r="E60" s="37">
        <v>1100</v>
      </c>
      <c r="F60" s="31">
        <f t="shared" si="0"/>
        <v>296207389.99000007</v>
      </c>
      <c r="G60" s="35"/>
    </row>
    <row r="61" spans="1:7" s="11" customFormat="1" x14ac:dyDescent="0.25">
      <c r="A61" s="39">
        <v>44417</v>
      </c>
      <c r="B61" s="52" t="s">
        <v>68</v>
      </c>
      <c r="C61" s="53" t="s">
        <v>21</v>
      </c>
      <c r="D61" s="37"/>
      <c r="E61" s="37">
        <v>1200</v>
      </c>
      <c r="F61" s="31">
        <f t="shared" si="0"/>
        <v>296206189.99000007</v>
      </c>
      <c r="G61" s="35"/>
    </row>
    <row r="62" spans="1:7" s="11" customFormat="1" x14ac:dyDescent="0.25">
      <c r="A62" s="39">
        <v>44417</v>
      </c>
      <c r="B62" s="52" t="s">
        <v>69</v>
      </c>
      <c r="C62" s="53" t="s">
        <v>210</v>
      </c>
      <c r="D62" s="37"/>
      <c r="E62" s="37">
        <v>900</v>
      </c>
      <c r="F62" s="31">
        <f t="shared" si="0"/>
        <v>296205289.99000007</v>
      </c>
      <c r="G62" s="35"/>
    </row>
    <row r="63" spans="1:7" s="11" customFormat="1" x14ac:dyDescent="0.25">
      <c r="A63" s="39">
        <v>44417</v>
      </c>
      <c r="B63" s="52" t="s">
        <v>70</v>
      </c>
      <c r="C63" s="53" t="s">
        <v>71</v>
      </c>
      <c r="D63" s="37"/>
      <c r="E63" s="37">
        <v>750</v>
      </c>
      <c r="F63" s="31">
        <f t="shared" si="0"/>
        <v>296204539.99000007</v>
      </c>
      <c r="G63" s="35"/>
    </row>
    <row r="64" spans="1:7" s="11" customFormat="1" x14ac:dyDescent="0.25">
      <c r="A64" s="39">
        <v>44417</v>
      </c>
      <c r="B64" s="52" t="s">
        <v>72</v>
      </c>
      <c r="C64" s="53" t="s">
        <v>34</v>
      </c>
      <c r="D64" s="37"/>
      <c r="E64" s="37">
        <v>750</v>
      </c>
      <c r="F64" s="31">
        <f t="shared" si="0"/>
        <v>296203789.99000007</v>
      </c>
      <c r="G64" s="35"/>
    </row>
    <row r="65" spans="1:7" s="11" customFormat="1" x14ac:dyDescent="0.25">
      <c r="A65" s="39">
        <v>44417</v>
      </c>
      <c r="B65" s="52" t="s">
        <v>73</v>
      </c>
      <c r="C65" s="53" t="s">
        <v>32</v>
      </c>
      <c r="D65" s="37"/>
      <c r="E65" s="37">
        <v>39473.65</v>
      </c>
      <c r="F65" s="31">
        <f t="shared" si="0"/>
        <v>296164316.34000009</v>
      </c>
      <c r="G65" s="34"/>
    </row>
    <row r="66" spans="1:7" s="11" customFormat="1" x14ac:dyDescent="0.25">
      <c r="A66" s="39">
        <v>44417</v>
      </c>
      <c r="B66" s="52" t="s">
        <v>74</v>
      </c>
      <c r="C66" s="53" t="s">
        <v>28</v>
      </c>
      <c r="D66" s="37"/>
      <c r="E66" s="37">
        <v>34504.22</v>
      </c>
      <c r="F66" s="31">
        <f t="shared" si="0"/>
        <v>296129812.12000006</v>
      </c>
      <c r="G66" s="34"/>
    </row>
    <row r="67" spans="1:7" s="11" customFormat="1" x14ac:dyDescent="0.25">
      <c r="A67" s="39">
        <v>44417</v>
      </c>
      <c r="B67" s="32">
        <v>2524564</v>
      </c>
      <c r="C67" s="33" t="s">
        <v>14</v>
      </c>
      <c r="D67" s="37">
        <v>2830570</v>
      </c>
      <c r="E67" s="37"/>
      <c r="F67" s="31">
        <f t="shared" si="0"/>
        <v>298960382.12000006</v>
      </c>
      <c r="G67" s="34"/>
    </row>
    <row r="68" spans="1:7" s="11" customFormat="1" x14ac:dyDescent="0.25">
      <c r="A68" s="39">
        <v>44417</v>
      </c>
      <c r="B68" s="32" t="s">
        <v>139</v>
      </c>
      <c r="C68" s="54" t="s">
        <v>234</v>
      </c>
      <c r="D68" s="38"/>
      <c r="E68" s="38">
        <v>38804.57</v>
      </c>
      <c r="F68" s="31">
        <f t="shared" si="0"/>
        <v>298921577.55000007</v>
      </c>
      <c r="G68" s="35"/>
    </row>
    <row r="69" spans="1:7" s="11" customFormat="1" x14ac:dyDescent="0.25">
      <c r="A69" s="39">
        <v>44418</v>
      </c>
      <c r="B69" s="32">
        <v>32270</v>
      </c>
      <c r="C69" s="33" t="s">
        <v>13</v>
      </c>
      <c r="D69" s="37"/>
      <c r="E69" s="37">
        <v>372510.83</v>
      </c>
      <c r="F69" s="31">
        <f t="shared" si="0"/>
        <v>298549066.72000009</v>
      </c>
      <c r="G69" s="34"/>
    </row>
    <row r="70" spans="1:7" s="11" customFormat="1" x14ac:dyDescent="0.25">
      <c r="A70" s="39">
        <v>44418</v>
      </c>
      <c r="B70" s="32">
        <v>2524564</v>
      </c>
      <c r="C70" s="33" t="s">
        <v>14</v>
      </c>
      <c r="D70" s="37">
        <v>1575359.07</v>
      </c>
      <c r="E70" s="37"/>
      <c r="F70" s="31">
        <f t="shared" si="0"/>
        <v>300124425.79000008</v>
      </c>
      <c r="G70" s="34"/>
    </row>
    <row r="71" spans="1:7" s="11" customFormat="1" ht="30" x14ac:dyDescent="0.25">
      <c r="A71" s="39">
        <v>44418</v>
      </c>
      <c r="B71" s="43" t="s">
        <v>226</v>
      </c>
      <c r="C71" s="30" t="s">
        <v>254</v>
      </c>
      <c r="D71" s="37">
        <v>54155.97</v>
      </c>
      <c r="E71" s="37"/>
      <c r="F71" s="31">
        <f t="shared" si="0"/>
        <v>300178581.76000011</v>
      </c>
      <c r="G71" s="34"/>
    </row>
    <row r="72" spans="1:7" s="11" customFormat="1" x14ac:dyDescent="0.25">
      <c r="A72" s="39">
        <v>44418</v>
      </c>
      <c r="B72" s="32" t="s">
        <v>140</v>
      </c>
      <c r="C72" s="54" t="s">
        <v>235</v>
      </c>
      <c r="D72" s="38"/>
      <c r="E72" s="38">
        <v>4405.08</v>
      </c>
      <c r="F72" s="31">
        <f t="shared" si="0"/>
        <v>300174176.68000013</v>
      </c>
      <c r="G72" s="34"/>
    </row>
    <row r="73" spans="1:7" s="11" customFormat="1" x14ac:dyDescent="0.25">
      <c r="A73" s="39">
        <v>44418</v>
      </c>
      <c r="B73" s="32" t="s">
        <v>140</v>
      </c>
      <c r="C73" s="30" t="s">
        <v>255</v>
      </c>
      <c r="D73" s="38"/>
      <c r="E73" s="38">
        <v>194.92</v>
      </c>
      <c r="F73" s="31">
        <f t="shared" si="0"/>
        <v>300173981.76000011</v>
      </c>
      <c r="G73" s="34"/>
    </row>
    <row r="74" spans="1:7" s="11" customFormat="1" x14ac:dyDescent="0.25">
      <c r="A74" s="39">
        <v>44418</v>
      </c>
      <c r="B74" s="32" t="s">
        <v>141</v>
      </c>
      <c r="C74" s="30" t="s">
        <v>236</v>
      </c>
      <c r="D74" s="38"/>
      <c r="E74" s="38">
        <v>2792.22</v>
      </c>
      <c r="F74" s="31">
        <f t="shared" si="0"/>
        <v>300171189.54000008</v>
      </c>
      <c r="G74" s="34"/>
    </row>
    <row r="75" spans="1:7" s="11" customFormat="1" x14ac:dyDescent="0.25">
      <c r="A75" s="39">
        <v>44418</v>
      </c>
      <c r="B75" s="32" t="s">
        <v>141</v>
      </c>
      <c r="C75" s="30" t="s">
        <v>237</v>
      </c>
      <c r="D75" s="38"/>
      <c r="E75" s="38">
        <v>269.88</v>
      </c>
      <c r="F75" s="31">
        <f t="shared" si="0"/>
        <v>300170919.66000009</v>
      </c>
      <c r="G75" s="34"/>
    </row>
    <row r="76" spans="1:7" s="11" customFormat="1" x14ac:dyDescent="0.25">
      <c r="A76" s="39">
        <v>44418</v>
      </c>
      <c r="B76" s="32">
        <v>32270</v>
      </c>
      <c r="C76" s="33" t="s">
        <v>40</v>
      </c>
      <c r="D76" s="38">
        <v>372510.83</v>
      </c>
      <c r="E76" s="38"/>
      <c r="F76" s="31">
        <f t="shared" si="0"/>
        <v>300543430.49000007</v>
      </c>
      <c r="G76" s="34"/>
    </row>
    <row r="77" spans="1:7" s="11" customFormat="1" x14ac:dyDescent="0.25">
      <c r="A77" s="39">
        <v>44419</v>
      </c>
      <c r="B77" s="32">
        <v>32294</v>
      </c>
      <c r="C77" s="33" t="s">
        <v>13</v>
      </c>
      <c r="D77" s="37"/>
      <c r="E77" s="37">
        <v>126394.52</v>
      </c>
      <c r="F77" s="31">
        <f t="shared" si="0"/>
        <v>300417035.97000009</v>
      </c>
      <c r="G77" s="34"/>
    </row>
    <row r="78" spans="1:7" s="11" customFormat="1" x14ac:dyDescent="0.25">
      <c r="A78" s="39">
        <v>44419</v>
      </c>
      <c r="B78" s="32">
        <v>2524564</v>
      </c>
      <c r="C78" s="33" t="s">
        <v>14</v>
      </c>
      <c r="D78" s="37">
        <v>1627130.31</v>
      </c>
      <c r="E78" s="37"/>
      <c r="F78" s="31">
        <f t="shared" si="0"/>
        <v>302044166.28000009</v>
      </c>
      <c r="G78" s="20"/>
    </row>
    <row r="79" spans="1:7" s="11" customFormat="1" x14ac:dyDescent="0.25">
      <c r="A79" s="39">
        <v>44419</v>
      </c>
      <c r="B79" s="32" t="s">
        <v>142</v>
      </c>
      <c r="C79" s="54" t="s">
        <v>25</v>
      </c>
      <c r="D79" s="38"/>
      <c r="E79" s="38">
        <v>482193.94</v>
      </c>
      <c r="F79" s="31">
        <f t="shared" ref="F79:F142" si="1">+F78+D79-E79</f>
        <v>301561972.34000009</v>
      </c>
      <c r="G79" s="34"/>
    </row>
    <row r="80" spans="1:7" s="11" customFormat="1" ht="30.75" customHeight="1" x14ac:dyDescent="0.25">
      <c r="A80" s="39">
        <v>44419</v>
      </c>
      <c r="B80" s="32" t="s">
        <v>142</v>
      </c>
      <c r="C80" s="30" t="s">
        <v>256</v>
      </c>
      <c r="D80" s="38"/>
      <c r="E80" s="38">
        <v>21336.02</v>
      </c>
      <c r="F80" s="31">
        <f t="shared" si="1"/>
        <v>301540636.32000011</v>
      </c>
      <c r="G80" s="34"/>
    </row>
    <row r="81" spans="1:7" s="11" customFormat="1" ht="30.75" customHeight="1" x14ac:dyDescent="0.25">
      <c r="A81" s="39">
        <v>44419</v>
      </c>
      <c r="B81" s="32">
        <v>32294</v>
      </c>
      <c r="C81" s="33" t="s">
        <v>40</v>
      </c>
      <c r="D81" s="38">
        <v>126394.52</v>
      </c>
      <c r="E81" s="38"/>
      <c r="F81" s="31">
        <f t="shared" si="1"/>
        <v>301667030.84000009</v>
      </c>
      <c r="G81" s="34"/>
    </row>
    <row r="82" spans="1:7" s="11" customFormat="1" ht="15" customHeight="1" x14ac:dyDescent="0.25">
      <c r="A82" s="39">
        <v>44420</v>
      </c>
      <c r="B82" s="32">
        <v>32311</v>
      </c>
      <c r="C82" s="33" t="s">
        <v>13</v>
      </c>
      <c r="D82" s="37"/>
      <c r="E82" s="37">
        <v>572520.82999999996</v>
      </c>
      <c r="F82" s="31">
        <f t="shared" si="1"/>
        <v>301094510.01000011</v>
      </c>
      <c r="G82" s="20"/>
    </row>
    <row r="83" spans="1:7" s="11" customFormat="1" ht="15" customHeight="1" x14ac:dyDescent="0.25">
      <c r="A83" s="39">
        <v>44420</v>
      </c>
      <c r="B83" s="32">
        <v>2524564</v>
      </c>
      <c r="C83" s="33" t="s">
        <v>14</v>
      </c>
      <c r="D83" s="37">
        <v>1766322.17</v>
      </c>
      <c r="E83" s="37"/>
      <c r="F83" s="31">
        <f t="shared" si="1"/>
        <v>302860832.18000013</v>
      </c>
      <c r="G83" s="34"/>
    </row>
    <row r="84" spans="1:7" s="11" customFormat="1" ht="33" customHeight="1" x14ac:dyDescent="0.25">
      <c r="A84" s="39">
        <v>44420</v>
      </c>
      <c r="B84" s="32" t="s">
        <v>143</v>
      </c>
      <c r="C84" s="54" t="s">
        <v>144</v>
      </c>
      <c r="D84" s="38"/>
      <c r="E84" s="38">
        <v>15064</v>
      </c>
      <c r="F84" s="31">
        <f t="shared" si="1"/>
        <v>302845768.18000013</v>
      </c>
      <c r="G84" s="34"/>
    </row>
    <row r="85" spans="1:7" s="11" customFormat="1" ht="27.75" customHeight="1" x14ac:dyDescent="0.25">
      <c r="A85" s="39">
        <v>44420</v>
      </c>
      <c r="B85" s="32" t="s">
        <v>143</v>
      </c>
      <c r="C85" s="30" t="s">
        <v>145</v>
      </c>
      <c r="D85" s="38"/>
      <c r="E85" s="38">
        <v>1456</v>
      </c>
      <c r="F85" s="31">
        <f t="shared" si="1"/>
        <v>302844312.18000013</v>
      </c>
      <c r="G85" s="34"/>
    </row>
    <row r="86" spans="1:7" s="11" customFormat="1" ht="28.5" customHeight="1" x14ac:dyDescent="0.25">
      <c r="A86" s="39">
        <v>44420</v>
      </c>
      <c r="B86" s="32" t="s">
        <v>146</v>
      </c>
      <c r="C86" s="30" t="s">
        <v>147</v>
      </c>
      <c r="D86" s="38"/>
      <c r="E86" s="38">
        <v>176985.95</v>
      </c>
      <c r="F86" s="31">
        <f t="shared" si="1"/>
        <v>302667326.23000014</v>
      </c>
      <c r="G86" s="34"/>
    </row>
    <row r="87" spans="1:7" s="11" customFormat="1" ht="30.75" customHeight="1" x14ac:dyDescent="0.25">
      <c r="A87" s="39">
        <v>44420</v>
      </c>
      <c r="B87" s="32" t="s">
        <v>146</v>
      </c>
      <c r="C87" s="30" t="s">
        <v>148</v>
      </c>
      <c r="D87" s="38"/>
      <c r="E87" s="38">
        <v>28479.96</v>
      </c>
      <c r="F87" s="31">
        <f t="shared" si="1"/>
        <v>302638846.27000016</v>
      </c>
      <c r="G87" s="34"/>
    </row>
    <row r="88" spans="1:7" s="11" customFormat="1" ht="30" customHeight="1" x14ac:dyDescent="0.25">
      <c r="A88" s="39">
        <v>44420</v>
      </c>
      <c r="B88" s="32" t="s">
        <v>149</v>
      </c>
      <c r="C88" s="30" t="s">
        <v>150</v>
      </c>
      <c r="D88" s="38"/>
      <c r="E88" s="38">
        <v>120355.99</v>
      </c>
      <c r="F88" s="31">
        <f t="shared" si="1"/>
        <v>302518490.28000015</v>
      </c>
      <c r="G88" s="34"/>
    </row>
    <row r="89" spans="1:7" s="11" customFormat="1" ht="37.5" customHeight="1" x14ac:dyDescent="0.25">
      <c r="A89" s="39">
        <v>44420</v>
      </c>
      <c r="B89" s="32" t="s">
        <v>149</v>
      </c>
      <c r="C89" s="30" t="s">
        <v>151</v>
      </c>
      <c r="D89" s="38"/>
      <c r="E89" s="38">
        <v>30168.93</v>
      </c>
      <c r="F89" s="31">
        <f t="shared" si="1"/>
        <v>302488321.35000014</v>
      </c>
      <c r="G89" s="34"/>
    </row>
    <row r="90" spans="1:7" s="11" customFormat="1" ht="47.25" customHeight="1" x14ac:dyDescent="0.25">
      <c r="A90" s="39">
        <v>44420</v>
      </c>
      <c r="B90" s="32">
        <v>32311</v>
      </c>
      <c r="C90" s="33" t="s">
        <v>40</v>
      </c>
      <c r="D90" s="38">
        <v>572520.82999999996</v>
      </c>
      <c r="E90" s="38"/>
      <c r="F90" s="31">
        <f t="shared" si="1"/>
        <v>303060842.18000013</v>
      </c>
      <c r="G90" s="34"/>
    </row>
    <row r="91" spans="1:7" s="11" customFormat="1" ht="15" customHeight="1" x14ac:dyDescent="0.25">
      <c r="A91" s="39">
        <v>44421</v>
      </c>
      <c r="B91" s="52" t="s">
        <v>75</v>
      </c>
      <c r="C91" s="53" t="s">
        <v>211</v>
      </c>
      <c r="D91" s="37"/>
      <c r="E91" s="37">
        <v>0</v>
      </c>
      <c r="F91" s="31">
        <f t="shared" si="1"/>
        <v>303060842.18000013</v>
      </c>
      <c r="G91" s="34"/>
    </row>
    <row r="92" spans="1:7" s="11" customFormat="1" ht="15" customHeight="1" x14ac:dyDescent="0.25">
      <c r="A92" s="39">
        <v>44421</v>
      </c>
      <c r="B92" s="52" t="s">
        <v>76</v>
      </c>
      <c r="C92" s="53" t="s">
        <v>38</v>
      </c>
      <c r="D92" s="37"/>
      <c r="E92" s="37">
        <v>8187.89</v>
      </c>
      <c r="F92" s="31">
        <f t="shared" si="1"/>
        <v>303052654.29000014</v>
      </c>
      <c r="G92" s="35"/>
    </row>
    <row r="93" spans="1:7" s="11" customFormat="1" ht="31.5" customHeight="1" x14ac:dyDescent="0.25">
      <c r="A93" s="39">
        <v>44421</v>
      </c>
      <c r="B93" s="52" t="s">
        <v>77</v>
      </c>
      <c r="C93" s="53" t="s">
        <v>78</v>
      </c>
      <c r="D93" s="55"/>
      <c r="E93" s="37">
        <v>16649.849999999999</v>
      </c>
      <c r="F93" s="31">
        <f t="shared" si="1"/>
        <v>303036004.44000012</v>
      </c>
      <c r="G93" s="34"/>
    </row>
    <row r="94" spans="1:7" s="11" customFormat="1" ht="29.25" customHeight="1" x14ac:dyDescent="0.25">
      <c r="A94" s="39">
        <v>44421</v>
      </c>
      <c r="B94" s="52" t="s">
        <v>79</v>
      </c>
      <c r="C94" s="53" t="s">
        <v>16</v>
      </c>
      <c r="D94" s="37"/>
      <c r="E94" s="37">
        <v>19605.509999999998</v>
      </c>
      <c r="F94" s="31">
        <f t="shared" si="1"/>
        <v>303016398.93000013</v>
      </c>
      <c r="G94" s="34"/>
    </row>
    <row r="95" spans="1:7" s="11" customFormat="1" ht="15" customHeight="1" x14ac:dyDescent="0.25">
      <c r="A95" s="39">
        <v>44421</v>
      </c>
      <c r="B95" s="32">
        <v>2524564</v>
      </c>
      <c r="C95" s="33" t="s">
        <v>14</v>
      </c>
      <c r="D95" s="37">
        <v>1215623.81</v>
      </c>
      <c r="E95" s="37"/>
      <c r="F95" s="31">
        <f t="shared" si="1"/>
        <v>304232022.74000013</v>
      </c>
      <c r="G95" s="34"/>
    </row>
    <row r="96" spans="1:7" s="11" customFormat="1" ht="15" customHeight="1" x14ac:dyDescent="0.25">
      <c r="A96" s="39">
        <v>44425</v>
      </c>
      <c r="B96" s="52" t="s">
        <v>80</v>
      </c>
      <c r="C96" s="53" t="s">
        <v>62</v>
      </c>
      <c r="D96" s="37"/>
      <c r="E96" s="37">
        <v>3355.67</v>
      </c>
      <c r="F96" s="31">
        <f t="shared" si="1"/>
        <v>304228667.07000011</v>
      </c>
      <c r="G96" s="34"/>
    </row>
    <row r="97" spans="1:7" s="11" customFormat="1" ht="15" customHeight="1" x14ac:dyDescent="0.25">
      <c r="A97" s="39">
        <v>44425</v>
      </c>
      <c r="B97" s="52" t="s">
        <v>81</v>
      </c>
      <c r="C97" s="53" t="s">
        <v>39</v>
      </c>
      <c r="D97" s="37"/>
      <c r="E97" s="37">
        <v>10281.799999999999</v>
      </c>
      <c r="F97" s="31">
        <f t="shared" si="1"/>
        <v>304218385.2700001</v>
      </c>
      <c r="G97" s="34"/>
    </row>
    <row r="98" spans="1:7" s="11" customFormat="1" ht="19.5" customHeight="1" x14ac:dyDescent="0.25">
      <c r="A98" s="39">
        <v>44425</v>
      </c>
      <c r="B98" s="32">
        <v>32351</v>
      </c>
      <c r="C98" s="33" t="s">
        <v>13</v>
      </c>
      <c r="D98" s="37"/>
      <c r="E98" s="37">
        <v>947575.97</v>
      </c>
      <c r="F98" s="31">
        <f t="shared" si="1"/>
        <v>303270809.30000007</v>
      </c>
      <c r="G98" s="34"/>
    </row>
    <row r="99" spans="1:7" s="11" customFormat="1" ht="16.5" customHeight="1" x14ac:dyDescent="0.25">
      <c r="A99" s="39">
        <v>44425</v>
      </c>
      <c r="B99" s="32">
        <v>2524564</v>
      </c>
      <c r="C99" s="33" t="s">
        <v>14</v>
      </c>
      <c r="D99" s="37">
        <v>1459284.51</v>
      </c>
      <c r="E99" s="37"/>
      <c r="F99" s="31">
        <f t="shared" si="1"/>
        <v>304730093.81000006</v>
      </c>
      <c r="G99" s="34"/>
    </row>
    <row r="100" spans="1:7" s="11" customFormat="1" x14ac:dyDescent="0.25">
      <c r="A100" s="39">
        <v>44425</v>
      </c>
      <c r="B100" s="32">
        <v>32351</v>
      </c>
      <c r="C100" s="33" t="s">
        <v>40</v>
      </c>
      <c r="D100" s="38">
        <v>947575.97</v>
      </c>
      <c r="E100" s="38"/>
      <c r="F100" s="31">
        <f t="shared" si="1"/>
        <v>305677669.78000009</v>
      </c>
      <c r="G100" s="35"/>
    </row>
    <row r="101" spans="1:7" s="11" customFormat="1" x14ac:dyDescent="0.25">
      <c r="A101" s="39">
        <v>44425</v>
      </c>
      <c r="B101" s="56" t="s">
        <v>152</v>
      </c>
      <c r="C101" s="57" t="s">
        <v>153</v>
      </c>
      <c r="D101" s="58"/>
      <c r="E101" s="58">
        <v>26275.919999999998</v>
      </c>
      <c r="F101" s="31">
        <f t="shared" si="1"/>
        <v>305651393.86000007</v>
      </c>
      <c r="G101" s="35"/>
    </row>
    <row r="102" spans="1:7" s="11" customFormat="1" x14ac:dyDescent="0.25">
      <c r="A102" s="39">
        <v>44425</v>
      </c>
      <c r="B102" s="56" t="s">
        <v>152</v>
      </c>
      <c r="C102" s="59" t="s">
        <v>154</v>
      </c>
      <c r="D102" s="58"/>
      <c r="E102" s="58">
        <v>2539.6799999999998</v>
      </c>
      <c r="F102" s="31">
        <f t="shared" si="1"/>
        <v>305648854.18000007</v>
      </c>
      <c r="G102" s="35"/>
    </row>
    <row r="103" spans="1:7" s="11" customFormat="1" x14ac:dyDescent="0.25">
      <c r="A103" s="39">
        <v>44425</v>
      </c>
      <c r="B103" s="56" t="s">
        <v>155</v>
      </c>
      <c r="C103" s="57" t="s">
        <v>257</v>
      </c>
      <c r="D103" s="58"/>
      <c r="E103" s="58">
        <v>26146.799999999999</v>
      </c>
      <c r="F103" s="31">
        <f t="shared" si="1"/>
        <v>305622707.38000005</v>
      </c>
      <c r="G103" s="35"/>
    </row>
    <row r="104" spans="1:7" s="11" customFormat="1" x14ac:dyDescent="0.25">
      <c r="A104" s="39">
        <v>44425</v>
      </c>
      <c r="B104" s="56" t="s">
        <v>155</v>
      </c>
      <c r="C104" s="59" t="s">
        <v>258</v>
      </c>
      <c r="D104" s="58"/>
      <c r="E104" s="58">
        <v>2527.1999999999998</v>
      </c>
      <c r="F104" s="31">
        <f t="shared" si="1"/>
        <v>305620180.18000007</v>
      </c>
      <c r="G104" s="35"/>
    </row>
    <row r="105" spans="1:7" s="11" customFormat="1" x14ac:dyDescent="0.25">
      <c r="A105" s="39">
        <v>44425</v>
      </c>
      <c r="B105" s="56" t="s">
        <v>156</v>
      </c>
      <c r="C105" s="57" t="s">
        <v>257</v>
      </c>
      <c r="D105" s="58"/>
      <c r="E105" s="58">
        <v>9485.2199999999993</v>
      </c>
      <c r="F105" s="31">
        <f t="shared" si="1"/>
        <v>305610694.96000004</v>
      </c>
      <c r="G105" s="35"/>
    </row>
    <row r="106" spans="1:7" s="11" customFormat="1" x14ac:dyDescent="0.25">
      <c r="A106" s="41">
        <v>44425</v>
      </c>
      <c r="B106" s="56" t="s">
        <v>156</v>
      </c>
      <c r="C106" s="59" t="s">
        <v>258</v>
      </c>
      <c r="D106" s="58"/>
      <c r="E106" s="58">
        <v>419.7</v>
      </c>
      <c r="F106" s="31">
        <f t="shared" si="1"/>
        <v>305610275.26000005</v>
      </c>
      <c r="G106" s="35"/>
    </row>
    <row r="107" spans="1:7" s="11" customFormat="1" x14ac:dyDescent="0.25">
      <c r="A107" s="41">
        <v>44425</v>
      </c>
      <c r="B107" s="56" t="s">
        <v>157</v>
      </c>
      <c r="C107" s="57" t="s">
        <v>15</v>
      </c>
      <c r="D107" s="58"/>
      <c r="E107" s="58">
        <v>47500</v>
      </c>
      <c r="F107" s="31">
        <f t="shared" si="1"/>
        <v>305562775.26000005</v>
      </c>
      <c r="G107" s="35"/>
    </row>
    <row r="108" spans="1:7" s="11" customFormat="1" x14ac:dyDescent="0.25">
      <c r="A108" s="41">
        <v>44425</v>
      </c>
      <c r="B108" s="56" t="s">
        <v>157</v>
      </c>
      <c r="C108" s="59" t="s">
        <v>42</v>
      </c>
      <c r="D108" s="58"/>
      <c r="E108" s="58">
        <v>11500</v>
      </c>
      <c r="F108" s="31">
        <f t="shared" si="1"/>
        <v>305551275.26000005</v>
      </c>
      <c r="G108" s="35"/>
    </row>
    <row r="109" spans="1:7" s="11" customFormat="1" x14ac:dyDescent="0.25">
      <c r="A109" s="41">
        <v>44425</v>
      </c>
      <c r="B109" s="56" t="s">
        <v>158</v>
      </c>
      <c r="C109" s="57" t="s">
        <v>159</v>
      </c>
      <c r="D109" s="58"/>
      <c r="E109" s="58">
        <v>161025</v>
      </c>
      <c r="F109" s="31">
        <f t="shared" si="1"/>
        <v>305390250.26000005</v>
      </c>
      <c r="G109" s="34"/>
    </row>
    <row r="110" spans="1:7" s="11" customFormat="1" x14ac:dyDescent="0.25">
      <c r="A110" s="41">
        <v>44425</v>
      </c>
      <c r="B110" s="56" t="s">
        <v>160</v>
      </c>
      <c r="C110" s="59" t="s">
        <v>161</v>
      </c>
      <c r="D110" s="58"/>
      <c r="E110" s="58">
        <v>38985</v>
      </c>
      <c r="F110" s="31">
        <f t="shared" si="1"/>
        <v>305351265.26000005</v>
      </c>
      <c r="G110" s="34"/>
    </row>
    <row r="111" spans="1:7" s="11" customFormat="1" x14ac:dyDescent="0.25">
      <c r="A111" s="41">
        <v>44425</v>
      </c>
      <c r="B111" s="56" t="s">
        <v>162</v>
      </c>
      <c r="C111" s="57" t="s">
        <v>15</v>
      </c>
      <c r="D111" s="58"/>
      <c r="E111" s="58">
        <v>47500</v>
      </c>
      <c r="F111" s="31">
        <f t="shared" si="1"/>
        <v>305303765.26000005</v>
      </c>
      <c r="G111" s="34"/>
    </row>
    <row r="112" spans="1:7" s="11" customFormat="1" x14ac:dyDescent="0.25">
      <c r="A112" s="41">
        <v>44425</v>
      </c>
      <c r="B112" s="56" t="s">
        <v>162</v>
      </c>
      <c r="C112" s="59" t="s">
        <v>42</v>
      </c>
      <c r="D112" s="58"/>
      <c r="E112" s="58">
        <v>11500</v>
      </c>
      <c r="F112" s="31">
        <f t="shared" si="1"/>
        <v>305292265.26000005</v>
      </c>
      <c r="G112" s="34"/>
    </row>
    <row r="113" spans="1:7" s="11" customFormat="1" x14ac:dyDescent="0.25">
      <c r="A113" s="41">
        <v>44425</v>
      </c>
      <c r="B113" s="56" t="s">
        <v>163</v>
      </c>
      <c r="C113" s="57" t="s">
        <v>257</v>
      </c>
      <c r="D113" s="58"/>
      <c r="E113" s="58">
        <v>17339.740000000002</v>
      </c>
      <c r="F113" s="31">
        <f t="shared" si="1"/>
        <v>305274925.52000004</v>
      </c>
      <c r="G113" s="34"/>
    </row>
    <row r="114" spans="1:7" s="11" customFormat="1" x14ac:dyDescent="0.25">
      <c r="A114" s="41">
        <v>44425</v>
      </c>
      <c r="B114" s="56" t="s">
        <v>163</v>
      </c>
      <c r="C114" s="59" t="s">
        <v>258</v>
      </c>
      <c r="D114" s="60"/>
      <c r="E114" s="60">
        <v>1675.96</v>
      </c>
      <c r="F114" s="31">
        <f t="shared" si="1"/>
        <v>305273249.56000006</v>
      </c>
      <c r="G114" s="34"/>
    </row>
    <row r="115" spans="1:7" s="11" customFormat="1" x14ac:dyDescent="0.25">
      <c r="A115" s="41">
        <v>44426</v>
      </c>
      <c r="B115" s="32">
        <v>32361</v>
      </c>
      <c r="C115" s="33" t="s">
        <v>13</v>
      </c>
      <c r="D115" s="37"/>
      <c r="E115" s="37">
        <v>23381587.82</v>
      </c>
      <c r="F115" s="31">
        <f t="shared" si="1"/>
        <v>281891661.74000007</v>
      </c>
      <c r="G115" s="35"/>
    </row>
    <row r="116" spans="1:7" s="11" customFormat="1" x14ac:dyDescent="0.25">
      <c r="A116" s="42">
        <v>44426</v>
      </c>
      <c r="B116" s="32">
        <v>32371</v>
      </c>
      <c r="C116" s="33" t="s">
        <v>13</v>
      </c>
      <c r="D116" s="37"/>
      <c r="E116" s="37">
        <v>2181810.7799999998</v>
      </c>
      <c r="F116" s="31">
        <f t="shared" si="1"/>
        <v>279709850.9600001</v>
      </c>
      <c r="G116" s="35"/>
    </row>
    <row r="117" spans="1:7" s="11" customFormat="1" x14ac:dyDescent="0.25">
      <c r="A117" s="42">
        <v>44426</v>
      </c>
      <c r="B117" s="32">
        <v>2524564</v>
      </c>
      <c r="C117" s="33" t="s">
        <v>14</v>
      </c>
      <c r="D117" s="37">
        <v>2231468.14</v>
      </c>
      <c r="E117" s="37"/>
      <c r="F117" s="31">
        <f t="shared" si="1"/>
        <v>281941319.10000008</v>
      </c>
      <c r="G117" s="34"/>
    </row>
    <row r="118" spans="1:7" s="11" customFormat="1" x14ac:dyDescent="0.25">
      <c r="A118" s="42">
        <v>44426</v>
      </c>
      <c r="B118" s="56">
        <v>32361</v>
      </c>
      <c r="C118" s="33" t="s">
        <v>40</v>
      </c>
      <c r="D118" s="60">
        <v>23381587.82</v>
      </c>
      <c r="E118" s="60"/>
      <c r="F118" s="31">
        <f t="shared" si="1"/>
        <v>305322906.92000008</v>
      </c>
      <c r="G118" s="34"/>
    </row>
    <row r="119" spans="1:7" s="11" customFormat="1" x14ac:dyDescent="0.25">
      <c r="A119" s="42">
        <v>44426</v>
      </c>
      <c r="B119" s="56">
        <v>32371</v>
      </c>
      <c r="C119" s="33" t="s">
        <v>40</v>
      </c>
      <c r="D119" s="60">
        <v>2181810.7799999998</v>
      </c>
      <c r="E119" s="60"/>
      <c r="F119" s="31">
        <f t="shared" si="1"/>
        <v>307504717.70000005</v>
      </c>
      <c r="G119" s="35"/>
    </row>
    <row r="120" spans="1:7" s="11" customFormat="1" x14ac:dyDescent="0.25">
      <c r="A120" s="42">
        <v>44427</v>
      </c>
      <c r="B120" s="52" t="s">
        <v>83</v>
      </c>
      <c r="C120" s="53" t="s">
        <v>19</v>
      </c>
      <c r="D120" s="37"/>
      <c r="E120" s="37">
        <v>6000</v>
      </c>
      <c r="F120" s="31">
        <f t="shared" si="1"/>
        <v>307498717.70000005</v>
      </c>
      <c r="G120" s="34"/>
    </row>
    <row r="121" spans="1:7" s="11" customFormat="1" x14ac:dyDescent="0.25">
      <c r="A121" s="42">
        <v>44427</v>
      </c>
      <c r="B121" s="52" t="s">
        <v>212</v>
      </c>
      <c r="C121" s="53" t="s">
        <v>20</v>
      </c>
      <c r="D121" s="37"/>
      <c r="E121" s="37">
        <v>6000</v>
      </c>
      <c r="F121" s="31">
        <f t="shared" si="1"/>
        <v>307492717.70000005</v>
      </c>
      <c r="G121" s="34"/>
    </row>
    <row r="122" spans="1:7" s="11" customFormat="1" x14ac:dyDescent="0.25">
      <c r="A122" s="42">
        <v>44427</v>
      </c>
      <c r="B122" s="52" t="s">
        <v>84</v>
      </c>
      <c r="C122" s="53" t="s">
        <v>31</v>
      </c>
      <c r="D122" s="37"/>
      <c r="E122" s="37">
        <v>2450</v>
      </c>
      <c r="F122" s="31">
        <f t="shared" si="1"/>
        <v>307490267.70000005</v>
      </c>
      <c r="G122" s="34"/>
    </row>
    <row r="123" spans="1:7" s="11" customFormat="1" x14ac:dyDescent="0.25">
      <c r="A123" s="42">
        <v>44427</v>
      </c>
      <c r="B123" s="52" t="s">
        <v>85</v>
      </c>
      <c r="C123" s="53" t="s">
        <v>21</v>
      </c>
      <c r="D123" s="37"/>
      <c r="E123" s="37">
        <v>2200</v>
      </c>
      <c r="F123" s="31">
        <f t="shared" si="1"/>
        <v>307488067.70000005</v>
      </c>
      <c r="G123" s="34"/>
    </row>
    <row r="124" spans="1:7" s="11" customFormat="1" x14ac:dyDescent="0.25">
      <c r="A124" s="42">
        <v>44427</v>
      </c>
      <c r="B124" s="52" t="s">
        <v>86</v>
      </c>
      <c r="C124" s="53" t="s">
        <v>87</v>
      </c>
      <c r="D124" s="37"/>
      <c r="E124" s="37">
        <v>1350</v>
      </c>
      <c r="F124" s="31">
        <f t="shared" si="1"/>
        <v>307486717.70000005</v>
      </c>
      <c r="G124" s="34"/>
    </row>
    <row r="125" spans="1:7" s="11" customFormat="1" x14ac:dyDescent="0.25">
      <c r="A125" s="42">
        <v>44427</v>
      </c>
      <c r="B125" s="52" t="s">
        <v>88</v>
      </c>
      <c r="C125" s="53" t="s">
        <v>89</v>
      </c>
      <c r="D125" s="37"/>
      <c r="E125" s="37">
        <v>2200</v>
      </c>
      <c r="F125" s="31">
        <f t="shared" si="1"/>
        <v>307484517.70000005</v>
      </c>
      <c r="G125" s="34"/>
    </row>
    <row r="126" spans="1:7" s="11" customFormat="1" x14ac:dyDescent="0.25">
      <c r="A126" s="42">
        <v>44427</v>
      </c>
      <c r="B126" s="52" t="s">
        <v>90</v>
      </c>
      <c r="C126" s="53" t="s">
        <v>91</v>
      </c>
      <c r="D126" s="37"/>
      <c r="E126" s="37">
        <v>2200</v>
      </c>
      <c r="F126" s="31">
        <f t="shared" si="1"/>
        <v>307482317.70000005</v>
      </c>
      <c r="G126" s="34"/>
    </row>
    <row r="127" spans="1:7" s="11" customFormat="1" x14ac:dyDescent="0.25">
      <c r="A127" s="42">
        <v>44427</v>
      </c>
      <c r="B127" s="52" t="s">
        <v>92</v>
      </c>
      <c r="C127" s="53" t="s">
        <v>23</v>
      </c>
      <c r="D127" s="37"/>
      <c r="E127" s="37">
        <v>1500</v>
      </c>
      <c r="F127" s="31">
        <f t="shared" si="1"/>
        <v>307480817.70000005</v>
      </c>
      <c r="G127" s="34"/>
    </row>
    <row r="128" spans="1:7" s="11" customFormat="1" x14ac:dyDescent="0.25">
      <c r="A128" s="42">
        <v>44427</v>
      </c>
      <c r="B128" s="52" t="s">
        <v>93</v>
      </c>
      <c r="C128" s="53" t="s">
        <v>22</v>
      </c>
      <c r="D128" s="37"/>
      <c r="E128" s="37">
        <v>1500</v>
      </c>
      <c r="F128" s="31">
        <f t="shared" si="1"/>
        <v>307479317.70000005</v>
      </c>
      <c r="G128" s="35"/>
    </row>
    <row r="129" spans="1:7" s="11" customFormat="1" x14ac:dyDescent="0.25">
      <c r="A129" s="42">
        <v>44427</v>
      </c>
      <c r="B129" s="52" t="s">
        <v>94</v>
      </c>
      <c r="C129" s="53" t="s">
        <v>35</v>
      </c>
      <c r="D129" s="37"/>
      <c r="E129" s="37">
        <v>1350</v>
      </c>
      <c r="F129" s="31">
        <f t="shared" si="1"/>
        <v>307477967.70000005</v>
      </c>
      <c r="G129" s="34">
        <v>100832168.42</v>
      </c>
    </row>
    <row r="130" spans="1:7" s="11" customFormat="1" x14ac:dyDescent="0.25">
      <c r="A130" s="42">
        <v>44427</v>
      </c>
      <c r="B130" s="52" t="s">
        <v>95</v>
      </c>
      <c r="C130" s="53" t="s">
        <v>18</v>
      </c>
      <c r="D130" s="61"/>
      <c r="E130" s="37">
        <v>1350</v>
      </c>
      <c r="F130" s="31">
        <f t="shared" si="1"/>
        <v>307476617.70000005</v>
      </c>
      <c r="G130" s="34"/>
    </row>
    <row r="131" spans="1:7" s="11" customFormat="1" x14ac:dyDescent="0.25">
      <c r="A131" s="42">
        <v>44427</v>
      </c>
      <c r="B131" s="32">
        <v>32396</v>
      </c>
      <c r="C131" s="33" t="s">
        <v>13</v>
      </c>
      <c r="D131" s="37"/>
      <c r="E131" s="37">
        <v>658443.92000000004</v>
      </c>
      <c r="F131" s="31">
        <f t="shared" si="1"/>
        <v>306818173.78000003</v>
      </c>
      <c r="G131" s="34"/>
    </row>
    <row r="132" spans="1:7" s="11" customFormat="1" x14ac:dyDescent="0.25">
      <c r="A132" s="42">
        <v>44427</v>
      </c>
      <c r="B132" s="32">
        <v>2524564</v>
      </c>
      <c r="C132" s="33" t="s">
        <v>14</v>
      </c>
      <c r="D132" s="37">
        <v>1549712.88</v>
      </c>
      <c r="E132" s="37"/>
      <c r="F132" s="31">
        <f t="shared" si="1"/>
        <v>308367886.66000003</v>
      </c>
      <c r="G132" s="34"/>
    </row>
    <row r="133" spans="1:7" s="11" customFormat="1" x14ac:dyDescent="0.25">
      <c r="A133" s="42">
        <v>44427</v>
      </c>
      <c r="B133" s="56">
        <v>32396</v>
      </c>
      <c r="C133" s="33" t="s">
        <v>40</v>
      </c>
      <c r="D133" s="60">
        <v>658443.92000000004</v>
      </c>
      <c r="E133" s="60"/>
      <c r="F133" s="31">
        <f t="shared" si="1"/>
        <v>309026330.58000004</v>
      </c>
      <c r="G133" s="34"/>
    </row>
    <row r="134" spans="1:7" s="11" customFormat="1" x14ac:dyDescent="0.25">
      <c r="A134" s="42">
        <v>44427</v>
      </c>
      <c r="B134" s="56" t="s">
        <v>164</v>
      </c>
      <c r="C134" s="57" t="s">
        <v>43</v>
      </c>
      <c r="D134" s="58"/>
      <c r="E134" s="58">
        <v>513000</v>
      </c>
      <c r="F134" s="31">
        <f t="shared" si="1"/>
        <v>308513330.58000004</v>
      </c>
      <c r="G134" s="34"/>
    </row>
    <row r="135" spans="1:7" s="11" customFormat="1" x14ac:dyDescent="0.25">
      <c r="A135" s="42">
        <v>44427</v>
      </c>
      <c r="B135" s="56" t="s">
        <v>164</v>
      </c>
      <c r="C135" s="59" t="s">
        <v>165</v>
      </c>
      <c r="D135" s="60"/>
      <c r="E135" s="60">
        <v>27000</v>
      </c>
      <c r="F135" s="31">
        <f t="shared" si="1"/>
        <v>308486330.58000004</v>
      </c>
      <c r="G135" s="34"/>
    </row>
    <row r="136" spans="1:7" s="11" customFormat="1" x14ac:dyDescent="0.25">
      <c r="A136" s="42">
        <v>44428</v>
      </c>
      <c r="B136" s="52" t="s">
        <v>96</v>
      </c>
      <c r="C136" s="53" t="s">
        <v>34</v>
      </c>
      <c r="D136" s="61"/>
      <c r="E136" s="37">
        <v>1350</v>
      </c>
      <c r="F136" s="31">
        <f t="shared" si="1"/>
        <v>308484980.58000004</v>
      </c>
      <c r="G136" s="34"/>
    </row>
    <row r="137" spans="1:7" s="11" customFormat="1" x14ac:dyDescent="0.25">
      <c r="A137" s="42">
        <v>44428</v>
      </c>
      <c r="B137" s="32">
        <v>32411</v>
      </c>
      <c r="C137" s="33" t="s">
        <v>13</v>
      </c>
      <c r="D137" s="37"/>
      <c r="E137" s="37">
        <v>106526.03</v>
      </c>
      <c r="F137" s="31">
        <f t="shared" si="1"/>
        <v>308378454.55000007</v>
      </c>
      <c r="G137" s="35"/>
    </row>
    <row r="138" spans="1:7" s="11" customFormat="1" x14ac:dyDescent="0.25">
      <c r="A138" s="42">
        <v>44428</v>
      </c>
      <c r="B138" s="32">
        <v>2524564</v>
      </c>
      <c r="C138" s="33" t="s">
        <v>14</v>
      </c>
      <c r="D138" s="37">
        <v>1593736.42</v>
      </c>
      <c r="E138" s="37"/>
      <c r="F138" s="31">
        <f t="shared" si="1"/>
        <v>309972190.97000009</v>
      </c>
      <c r="G138" s="34"/>
    </row>
    <row r="139" spans="1:7" s="11" customFormat="1" ht="30" x14ac:dyDescent="0.25">
      <c r="A139" s="42">
        <v>44428</v>
      </c>
      <c r="B139" s="32">
        <v>82489</v>
      </c>
      <c r="C139" s="30" t="s">
        <v>227</v>
      </c>
      <c r="D139" s="37">
        <v>34101</v>
      </c>
      <c r="E139" s="37"/>
      <c r="F139" s="31">
        <f t="shared" si="1"/>
        <v>310006291.97000009</v>
      </c>
      <c r="G139" s="34"/>
    </row>
    <row r="140" spans="1:7" s="11" customFormat="1" x14ac:dyDescent="0.25">
      <c r="A140" s="42">
        <v>44428</v>
      </c>
      <c r="B140" s="56" t="s">
        <v>166</v>
      </c>
      <c r="C140" s="59" t="s">
        <v>43</v>
      </c>
      <c r="D140" s="62"/>
      <c r="E140" s="62">
        <v>437000</v>
      </c>
      <c r="F140" s="31">
        <f t="shared" si="1"/>
        <v>309569291.97000009</v>
      </c>
      <c r="G140" s="35"/>
    </row>
    <row r="141" spans="1:7" s="11" customFormat="1" x14ac:dyDescent="0.25">
      <c r="A141" s="42">
        <v>44428</v>
      </c>
      <c r="B141" s="56" t="s">
        <v>166</v>
      </c>
      <c r="C141" s="59" t="s">
        <v>165</v>
      </c>
      <c r="D141" s="62"/>
      <c r="E141" s="62">
        <v>23000</v>
      </c>
      <c r="F141" s="31">
        <f t="shared" si="1"/>
        <v>309546291.97000009</v>
      </c>
      <c r="G141" s="35"/>
    </row>
    <row r="142" spans="1:7" s="11" customFormat="1" x14ac:dyDescent="0.25">
      <c r="A142" s="42">
        <v>44428</v>
      </c>
      <c r="B142" s="56" t="s">
        <v>167</v>
      </c>
      <c r="C142" s="59" t="s">
        <v>168</v>
      </c>
      <c r="D142" s="62"/>
      <c r="E142" s="62">
        <v>15586.95</v>
      </c>
      <c r="F142" s="31">
        <f t="shared" si="1"/>
        <v>309530705.0200001</v>
      </c>
      <c r="G142" s="35"/>
    </row>
    <row r="143" spans="1:7" s="11" customFormat="1" x14ac:dyDescent="0.25">
      <c r="A143" s="42">
        <v>44428</v>
      </c>
      <c r="B143" s="56" t="s">
        <v>167</v>
      </c>
      <c r="C143" s="59" t="s">
        <v>169</v>
      </c>
      <c r="D143" s="62"/>
      <c r="E143" s="62">
        <v>785.55</v>
      </c>
      <c r="F143" s="31">
        <f t="shared" ref="F143:F206" si="2">+F142+D143-E143</f>
        <v>309529919.47000009</v>
      </c>
      <c r="G143" s="35"/>
    </row>
    <row r="144" spans="1:7" s="11" customFormat="1" x14ac:dyDescent="0.25">
      <c r="A144" s="42">
        <v>44428</v>
      </c>
      <c r="B144" s="56" t="s">
        <v>170</v>
      </c>
      <c r="C144" s="59" t="s">
        <v>44</v>
      </c>
      <c r="D144" s="62"/>
      <c r="E144" s="62">
        <v>477345.95</v>
      </c>
      <c r="F144" s="31">
        <f t="shared" si="2"/>
        <v>309052573.5200001</v>
      </c>
      <c r="G144" s="35"/>
    </row>
    <row r="145" spans="1:7" s="11" customFormat="1" x14ac:dyDescent="0.25">
      <c r="A145" s="42">
        <v>44428</v>
      </c>
      <c r="B145" s="56" t="s">
        <v>170</v>
      </c>
      <c r="C145" s="59" t="s">
        <v>41</v>
      </c>
      <c r="D145" s="62"/>
      <c r="E145" s="62">
        <v>20445.419999999998</v>
      </c>
      <c r="F145" s="31">
        <f t="shared" si="2"/>
        <v>309032128.10000008</v>
      </c>
      <c r="G145" s="35"/>
    </row>
    <row r="146" spans="1:7" s="11" customFormat="1" x14ac:dyDescent="0.25">
      <c r="A146" s="42">
        <v>44428</v>
      </c>
      <c r="B146" s="56" t="s">
        <v>171</v>
      </c>
      <c r="C146" s="59" t="s">
        <v>238</v>
      </c>
      <c r="D146" s="62"/>
      <c r="E146" s="62">
        <v>404297.01</v>
      </c>
      <c r="F146" s="31">
        <f t="shared" si="2"/>
        <v>308627831.09000009</v>
      </c>
      <c r="G146" s="35"/>
    </row>
    <row r="147" spans="1:7" s="11" customFormat="1" x14ac:dyDescent="0.25">
      <c r="A147" s="42">
        <v>44428</v>
      </c>
      <c r="B147" s="56" t="s">
        <v>171</v>
      </c>
      <c r="C147" s="59" t="s">
        <v>239</v>
      </c>
      <c r="D147" s="62"/>
      <c r="E147" s="62">
        <v>21278.799999999999</v>
      </c>
      <c r="F147" s="31">
        <f t="shared" si="2"/>
        <v>308606552.29000008</v>
      </c>
      <c r="G147" s="35"/>
    </row>
    <row r="148" spans="1:7" s="11" customFormat="1" ht="30" customHeight="1" x14ac:dyDescent="0.25">
      <c r="A148" s="42">
        <v>44428</v>
      </c>
      <c r="B148" s="56" t="s">
        <v>172</v>
      </c>
      <c r="C148" s="59" t="s">
        <v>240</v>
      </c>
      <c r="D148" s="62"/>
      <c r="E148" s="62">
        <v>36000</v>
      </c>
      <c r="F148" s="31">
        <f t="shared" si="2"/>
        <v>308570552.29000008</v>
      </c>
      <c r="G148" s="35"/>
    </row>
    <row r="149" spans="1:7" s="11" customFormat="1" ht="30" x14ac:dyDescent="0.25">
      <c r="A149" s="42">
        <v>44428</v>
      </c>
      <c r="B149" s="56" t="s">
        <v>172</v>
      </c>
      <c r="C149" s="59" t="s">
        <v>241</v>
      </c>
      <c r="D149" s="62"/>
      <c r="E149" s="62">
        <v>4000</v>
      </c>
      <c r="F149" s="31">
        <f t="shared" si="2"/>
        <v>308566552.29000008</v>
      </c>
      <c r="G149" s="35"/>
    </row>
    <row r="150" spans="1:7" s="11" customFormat="1" ht="30" x14ac:dyDescent="0.25">
      <c r="A150" s="42">
        <v>44428</v>
      </c>
      <c r="B150" s="56" t="s">
        <v>173</v>
      </c>
      <c r="C150" s="59" t="s">
        <v>174</v>
      </c>
      <c r="D150" s="62"/>
      <c r="E150" s="62">
        <v>50732.17</v>
      </c>
      <c r="F150" s="31">
        <f t="shared" si="2"/>
        <v>308515820.12000006</v>
      </c>
      <c r="G150" s="35"/>
    </row>
    <row r="151" spans="1:7" s="11" customFormat="1" ht="30" x14ac:dyDescent="0.25">
      <c r="A151" s="42">
        <v>44428</v>
      </c>
      <c r="B151" s="56" t="s">
        <v>173</v>
      </c>
      <c r="C151" s="59" t="s">
        <v>175</v>
      </c>
      <c r="D151" s="62"/>
      <c r="E151" s="62">
        <v>1148.33</v>
      </c>
      <c r="F151" s="31">
        <f t="shared" si="2"/>
        <v>308514671.79000008</v>
      </c>
      <c r="G151" s="35"/>
    </row>
    <row r="152" spans="1:7" s="11" customFormat="1" ht="30" customHeight="1" x14ac:dyDescent="0.25">
      <c r="A152" s="42">
        <v>44428</v>
      </c>
      <c r="B152" s="56" t="s">
        <v>176</v>
      </c>
      <c r="C152" s="59" t="s">
        <v>177</v>
      </c>
      <c r="D152" s="62"/>
      <c r="E152" s="62">
        <v>21709587.649999999</v>
      </c>
      <c r="F152" s="31">
        <f t="shared" si="2"/>
        <v>286805084.1400001</v>
      </c>
      <c r="G152" s="35"/>
    </row>
    <row r="153" spans="1:7" s="11" customFormat="1" ht="30" x14ac:dyDescent="0.25">
      <c r="A153" s="42">
        <v>44428</v>
      </c>
      <c r="B153" s="56" t="s">
        <v>176</v>
      </c>
      <c r="C153" s="59" t="s">
        <v>178</v>
      </c>
      <c r="D153" s="62"/>
      <c r="E153" s="62">
        <v>786062.44</v>
      </c>
      <c r="F153" s="31">
        <f t="shared" si="2"/>
        <v>286019021.70000011</v>
      </c>
      <c r="G153" s="20"/>
    </row>
    <row r="154" spans="1:7" s="11" customFormat="1" x14ac:dyDescent="0.25">
      <c r="A154" s="42">
        <v>44428</v>
      </c>
      <c r="B154" s="56" t="s">
        <v>179</v>
      </c>
      <c r="C154" s="59" t="s">
        <v>242</v>
      </c>
      <c r="D154" s="62"/>
      <c r="E154" s="62">
        <v>718601.71</v>
      </c>
      <c r="F154" s="31">
        <f t="shared" si="2"/>
        <v>285300419.99000013</v>
      </c>
      <c r="G154" s="20"/>
    </row>
    <row r="155" spans="1:7" s="11" customFormat="1" ht="30" x14ac:dyDescent="0.25">
      <c r="A155" s="42">
        <v>44428</v>
      </c>
      <c r="B155" s="56" t="s">
        <v>179</v>
      </c>
      <c r="C155" s="59" t="s">
        <v>243</v>
      </c>
      <c r="D155" s="62"/>
      <c r="E155" s="62">
        <v>27330.19</v>
      </c>
      <c r="F155" s="31">
        <f t="shared" si="2"/>
        <v>285273089.80000013</v>
      </c>
      <c r="G155" s="20"/>
    </row>
    <row r="156" spans="1:7" s="11" customFormat="1" ht="44.25" customHeight="1" x14ac:dyDescent="0.25">
      <c r="A156" s="42">
        <v>44428</v>
      </c>
      <c r="B156" s="56" t="s">
        <v>180</v>
      </c>
      <c r="C156" s="59" t="s">
        <v>181</v>
      </c>
      <c r="D156" s="62"/>
      <c r="E156" s="62">
        <v>991991.83</v>
      </c>
      <c r="F156" s="31">
        <f t="shared" si="2"/>
        <v>284281097.97000015</v>
      </c>
      <c r="G156" s="20"/>
    </row>
    <row r="157" spans="1:7" s="11" customFormat="1" ht="30" x14ac:dyDescent="0.25">
      <c r="A157" s="42">
        <v>44428</v>
      </c>
      <c r="B157" s="56" t="s">
        <v>180</v>
      </c>
      <c r="C157" s="59" t="s">
        <v>182</v>
      </c>
      <c r="D157" s="62"/>
      <c r="E157" s="62">
        <v>52258.2</v>
      </c>
      <c r="F157" s="31">
        <f t="shared" si="2"/>
        <v>284228839.77000016</v>
      </c>
      <c r="G157" s="20"/>
    </row>
    <row r="158" spans="1:7" s="11" customFormat="1" x14ac:dyDescent="0.25">
      <c r="A158" s="42">
        <v>44428</v>
      </c>
      <c r="B158" s="56" t="s">
        <v>183</v>
      </c>
      <c r="C158" s="59" t="s">
        <v>184</v>
      </c>
      <c r="D158" s="62"/>
      <c r="E158" s="62">
        <v>102770.96</v>
      </c>
      <c r="F158" s="31">
        <f t="shared" si="2"/>
        <v>284126068.81000018</v>
      </c>
      <c r="G158" s="20"/>
    </row>
    <row r="159" spans="1:7" s="11" customFormat="1" ht="30" x14ac:dyDescent="0.25">
      <c r="A159" s="42">
        <v>44428</v>
      </c>
      <c r="B159" s="56" t="s">
        <v>183</v>
      </c>
      <c r="C159" s="59" t="s">
        <v>259</v>
      </c>
      <c r="D159" s="62"/>
      <c r="E159" s="62">
        <v>12105.44</v>
      </c>
      <c r="F159" s="31">
        <f t="shared" si="2"/>
        <v>284113963.37000018</v>
      </c>
      <c r="G159" s="34"/>
    </row>
    <row r="160" spans="1:7" s="11" customFormat="1" x14ac:dyDescent="0.25">
      <c r="A160" s="42">
        <v>44428</v>
      </c>
      <c r="B160" s="56" t="s">
        <v>185</v>
      </c>
      <c r="C160" s="59" t="s">
        <v>186</v>
      </c>
      <c r="D160" s="62"/>
      <c r="E160" s="62">
        <v>31500</v>
      </c>
      <c r="F160" s="31">
        <f t="shared" si="2"/>
        <v>284082463.37000018</v>
      </c>
      <c r="G160" s="34"/>
    </row>
    <row r="161" spans="1:7" s="11" customFormat="1" ht="30" x14ac:dyDescent="0.25">
      <c r="A161" s="42">
        <v>44428</v>
      </c>
      <c r="B161" s="56" t="s">
        <v>187</v>
      </c>
      <c r="C161" s="59" t="s">
        <v>188</v>
      </c>
      <c r="D161" s="62"/>
      <c r="E161" s="62">
        <v>80881.25</v>
      </c>
      <c r="F161" s="31">
        <f t="shared" si="2"/>
        <v>284001582.12000018</v>
      </c>
      <c r="G161" s="34"/>
    </row>
    <row r="162" spans="1:7" s="11" customFormat="1" ht="30" x14ac:dyDescent="0.25">
      <c r="A162" s="42">
        <v>44428</v>
      </c>
      <c r="B162" s="56" t="s">
        <v>187</v>
      </c>
      <c r="C162" s="59" t="s">
        <v>189</v>
      </c>
      <c r="D162" s="62"/>
      <c r="E162" s="62">
        <v>18688.75</v>
      </c>
      <c r="F162" s="31">
        <f t="shared" si="2"/>
        <v>283982893.37000018</v>
      </c>
      <c r="G162" s="34"/>
    </row>
    <row r="163" spans="1:7" s="11" customFormat="1" x14ac:dyDescent="0.25">
      <c r="A163" s="42">
        <v>44428</v>
      </c>
      <c r="B163" s="56">
        <v>32411</v>
      </c>
      <c r="C163" s="33" t="s">
        <v>40</v>
      </c>
      <c r="D163" s="62">
        <v>106526.03</v>
      </c>
      <c r="E163" s="62"/>
      <c r="F163" s="31">
        <f t="shared" si="2"/>
        <v>284089419.40000015</v>
      </c>
      <c r="G163" s="20"/>
    </row>
    <row r="164" spans="1:7" s="11" customFormat="1" x14ac:dyDescent="0.25">
      <c r="A164" s="42">
        <v>44431</v>
      </c>
      <c r="B164" s="52" t="s">
        <v>213</v>
      </c>
      <c r="C164" s="53" t="s">
        <v>26</v>
      </c>
      <c r="D164" s="61">
        <v>291535.46000000002</v>
      </c>
      <c r="E164" s="37"/>
      <c r="F164" s="31">
        <f t="shared" si="2"/>
        <v>284380954.86000013</v>
      </c>
      <c r="G164" s="34"/>
    </row>
    <row r="165" spans="1:7" s="11" customFormat="1" x14ac:dyDescent="0.25">
      <c r="A165" s="42">
        <v>44431</v>
      </c>
      <c r="B165" s="32">
        <v>32425</v>
      </c>
      <c r="C165" s="33" t="s">
        <v>13</v>
      </c>
      <c r="D165" s="37"/>
      <c r="E165" s="37">
        <v>291535.46000000002</v>
      </c>
      <c r="F165" s="31">
        <f t="shared" si="2"/>
        <v>284089419.40000015</v>
      </c>
      <c r="G165" s="34"/>
    </row>
    <row r="166" spans="1:7" s="11" customFormat="1" x14ac:dyDescent="0.25">
      <c r="A166" s="42">
        <v>44431</v>
      </c>
      <c r="B166" s="32">
        <v>2524564</v>
      </c>
      <c r="C166" s="33" t="s">
        <v>14</v>
      </c>
      <c r="D166" s="37">
        <v>1834374.68</v>
      </c>
      <c r="E166" s="37"/>
      <c r="F166" s="31">
        <f t="shared" si="2"/>
        <v>285923794.08000016</v>
      </c>
      <c r="G166" s="34"/>
    </row>
    <row r="167" spans="1:7" s="11" customFormat="1" x14ac:dyDescent="0.25">
      <c r="A167" s="42">
        <v>44431</v>
      </c>
      <c r="B167" s="56" t="s">
        <v>190</v>
      </c>
      <c r="C167" s="57" t="s">
        <v>244</v>
      </c>
      <c r="D167" s="62"/>
      <c r="E167" s="62">
        <v>29337.8</v>
      </c>
      <c r="F167" s="31">
        <f t="shared" si="2"/>
        <v>285894456.28000015</v>
      </c>
      <c r="G167" s="20"/>
    </row>
    <row r="168" spans="1:7" s="11" customFormat="1" x14ac:dyDescent="0.25">
      <c r="A168" s="42">
        <v>44431</v>
      </c>
      <c r="B168" s="56" t="s">
        <v>190</v>
      </c>
      <c r="C168" s="59" t="s">
        <v>245</v>
      </c>
      <c r="D168" s="62"/>
      <c r="E168" s="62">
        <v>1825.94</v>
      </c>
      <c r="F168" s="31">
        <f t="shared" si="2"/>
        <v>285892630.34000015</v>
      </c>
      <c r="G168" s="20"/>
    </row>
    <row r="169" spans="1:7" s="11" customFormat="1" x14ac:dyDescent="0.25">
      <c r="A169" s="42">
        <v>44431</v>
      </c>
      <c r="B169" s="56" t="s">
        <v>191</v>
      </c>
      <c r="C169" s="57" t="s">
        <v>260</v>
      </c>
      <c r="D169" s="62"/>
      <c r="E169" s="62">
        <v>30002</v>
      </c>
      <c r="F169" s="31">
        <f t="shared" si="2"/>
        <v>285862628.34000015</v>
      </c>
      <c r="G169" s="20"/>
    </row>
    <row r="170" spans="1:7" s="11" customFormat="1" x14ac:dyDescent="0.25">
      <c r="A170" s="42">
        <v>44431</v>
      </c>
      <c r="B170" s="56" t="s">
        <v>191</v>
      </c>
      <c r="C170" s="59" t="s">
        <v>246</v>
      </c>
      <c r="D170" s="62"/>
      <c r="E170" s="62">
        <v>1976</v>
      </c>
      <c r="F170" s="31">
        <f t="shared" si="2"/>
        <v>285860652.34000015</v>
      </c>
      <c r="G170" s="20"/>
    </row>
    <row r="171" spans="1:7" s="11" customFormat="1" x14ac:dyDescent="0.25">
      <c r="A171" s="42">
        <v>44431</v>
      </c>
      <c r="B171" s="56" t="s">
        <v>192</v>
      </c>
      <c r="C171" s="57" t="s">
        <v>46</v>
      </c>
      <c r="D171" s="62"/>
      <c r="E171" s="62">
        <v>12323.4</v>
      </c>
      <c r="F171" s="31">
        <f t="shared" si="2"/>
        <v>285848328.94000018</v>
      </c>
      <c r="G171" s="20"/>
    </row>
    <row r="172" spans="1:7" s="11" customFormat="1" x14ac:dyDescent="0.25">
      <c r="A172" s="42">
        <v>44431</v>
      </c>
      <c r="B172" s="56" t="s">
        <v>192</v>
      </c>
      <c r="C172" s="59" t="s">
        <v>45</v>
      </c>
      <c r="D172" s="62"/>
      <c r="E172" s="62">
        <v>648.6</v>
      </c>
      <c r="F172" s="31">
        <f t="shared" si="2"/>
        <v>285847680.34000015</v>
      </c>
      <c r="G172" s="20"/>
    </row>
    <row r="173" spans="1:7" s="11" customFormat="1" x14ac:dyDescent="0.25">
      <c r="A173" s="42">
        <v>44431</v>
      </c>
      <c r="B173" s="56" t="s">
        <v>193</v>
      </c>
      <c r="C173" s="57" t="s">
        <v>194</v>
      </c>
      <c r="D173" s="62"/>
      <c r="E173" s="62">
        <v>272047.49</v>
      </c>
      <c r="F173" s="31">
        <f t="shared" si="2"/>
        <v>285575632.85000014</v>
      </c>
      <c r="G173" s="20"/>
    </row>
    <row r="174" spans="1:7" s="11" customFormat="1" x14ac:dyDescent="0.25">
      <c r="A174" s="42">
        <v>44431</v>
      </c>
      <c r="B174" s="56" t="s">
        <v>193</v>
      </c>
      <c r="C174" s="59" t="s">
        <v>195</v>
      </c>
      <c r="D174" s="62"/>
      <c r="E174" s="62">
        <v>1152.51</v>
      </c>
      <c r="F174" s="31">
        <f t="shared" si="2"/>
        <v>285574480.34000015</v>
      </c>
      <c r="G174" s="20"/>
    </row>
    <row r="175" spans="1:7" s="11" customFormat="1" x14ac:dyDescent="0.25">
      <c r="A175" s="42">
        <v>44431</v>
      </c>
      <c r="B175" s="56">
        <v>32425</v>
      </c>
      <c r="C175" s="33" t="s">
        <v>40</v>
      </c>
      <c r="D175" s="62">
        <v>291535.46000000002</v>
      </c>
      <c r="E175" s="62"/>
      <c r="F175" s="31">
        <f t="shared" si="2"/>
        <v>285866015.80000013</v>
      </c>
      <c r="G175" s="20"/>
    </row>
    <row r="176" spans="1:7" s="11" customFormat="1" x14ac:dyDescent="0.25">
      <c r="A176" s="42">
        <v>44431</v>
      </c>
      <c r="B176" s="56">
        <v>1548</v>
      </c>
      <c r="C176" s="30" t="s">
        <v>48</v>
      </c>
      <c r="D176" s="62"/>
      <c r="E176" s="62">
        <v>291535.46000000002</v>
      </c>
      <c r="F176" s="31">
        <f t="shared" si="2"/>
        <v>285574480.34000015</v>
      </c>
      <c r="G176" s="20"/>
    </row>
    <row r="177" spans="1:7" s="11" customFormat="1" x14ac:dyDescent="0.25">
      <c r="A177" s="42">
        <v>44432</v>
      </c>
      <c r="B177" s="52" t="s">
        <v>109</v>
      </c>
      <c r="C177" s="53" t="s">
        <v>110</v>
      </c>
      <c r="D177" s="37"/>
      <c r="E177" s="37">
        <v>15600</v>
      </c>
      <c r="F177" s="31">
        <f t="shared" si="2"/>
        <v>285558880.34000015</v>
      </c>
      <c r="G177" s="34"/>
    </row>
    <row r="178" spans="1:7" s="11" customFormat="1" x14ac:dyDescent="0.25">
      <c r="A178" s="42">
        <v>44432</v>
      </c>
      <c r="B178" s="52" t="s">
        <v>111</v>
      </c>
      <c r="C178" s="53" t="s">
        <v>112</v>
      </c>
      <c r="D178" s="37"/>
      <c r="E178" s="37">
        <v>15600</v>
      </c>
      <c r="F178" s="31">
        <f t="shared" si="2"/>
        <v>285543280.34000015</v>
      </c>
      <c r="G178" s="34"/>
    </row>
    <row r="179" spans="1:7" s="11" customFormat="1" x14ac:dyDescent="0.25">
      <c r="A179" s="42">
        <v>44432</v>
      </c>
      <c r="B179" s="32">
        <v>2524564</v>
      </c>
      <c r="C179" s="33" t="s">
        <v>14</v>
      </c>
      <c r="D179" s="37">
        <v>1625512.93</v>
      </c>
      <c r="E179" s="37"/>
      <c r="F179" s="31">
        <f t="shared" si="2"/>
        <v>287168793.27000016</v>
      </c>
      <c r="G179" s="34"/>
    </row>
    <row r="180" spans="1:7" s="11" customFormat="1" x14ac:dyDescent="0.25">
      <c r="A180" s="42">
        <v>44432</v>
      </c>
      <c r="B180" s="32">
        <v>32468</v>
      </c>
      <c r="C180" s="33" t="s">
        <v>13</v>
      </c>
      <c r="D180" s="37"/>
      <c r="E180" s="37">
        <v>50284</v>
      </c>
      <c r="F180" s="31">
        <f t="shared" si="2"/>
        <v>287118509.27000016</v>
      </c>
      <c r="G180" s="20"/>
    </row>
    <row r="181" spans="1:7" s="11" customFormat="1" x14ac:dyDescent="0.25">
      <c r="A181" s="42">
        <v>44432</v>
      </c>
      <c r="B181" s="56" t="s">
        <v>196</v>
      </c>
      <c r="C181" s="57" t="s">
        <v>47</v>
      </c>
      <c r="D181" s="62"/>
      <c r="E181" s="62">
        <v>102426.63</v>
      </c>
      <c r="F181" s="31">
        <f t="shared" si="2"/>
        <v>287016082.64000016</v>
      </c>
      <c r="G181" s="20"/>
    </row>
    <row r="182" spans="1:7" s="11" customFormat="1" x14ac:dyDescent="0.25">
      <c r="A182" s="42">
        <v>44432</v>
      </c>
      <c r="B182" s="56" t="s">
        <v>196</v>
      </c>
      <c r="C182" s="59" t="s">
        <v>197</v>
      </c>
      <c r="D182" s="60"/>
      <c r="E182" s="60">
        <v>4099.3999999999996</v>
      </c>
      <c r="F182" s="31">
        <f t="shared" si="2"/>
        <v>287011983.24000019</v>
      </c>
      <c r="G182" s="34"/>
    </row>
    <row r="183" spans="1:7" s="11" customFormat="1" x14ac:dyDescent="0.25">
      <c r="A183" s="42">
        <v>44432</v>
      </c>
      <c r="B183" s="56" t="s">
        <v>198</v>
      </c>
      <c r="C183" s="57" t="s">
        <v>199</v>
      </c>
      <c r="D183" s="62"/>
      <c r="E183" s="62">
        <v>231813.85</v>
      </c>
      <c r="F183" s="31">
        <f t="shared" si="2"/>
        <v>286780169.39000016</v>
      </c>
      <c r="G183" s="34"/>
    </row>
    <row r="184" spans="1:7" s="11" customFormat="1" x14ac:dyDescent="0.25">
      <c r="A184" s="42">
        <v>44432</v>
      </c>
      <c r="B184" s="56" t="s">
        <v>198</v>
      </c>
      <c r="C184" s="59" t="s">
        <v>200</v>
      </c>
      <c r="D184" s="62"/>
      <c r="E184" s="62">
        <v>10257.25</v>
      </c>
      <c r="F184" s="31">
        <f t="shared" si="2"/>
        <v>286769912.14000016</v>
      </c>
      <c r="G184" s="34"/>
    </row>
    <row r="185" spans="1:7" s="11" customFormat="1" x14ac:dyDescent="0.25">
      <c r="A185" s="42">
        <v>44432</v>
      </c>
      <c r="B185" s="56">
        <v>32468</v>
      </c>
      <c r="C185" s="33" t="s">
        <v>40</v>
      </c>
      <c r="D185" s="62">
        <v>50284</v>
      </c>
      <c r="E185" s="62"/>
      <c r="F185" s="31">
        <f t="shared" si="2"/>
        <v>286820196.14000016</v>
      </c>
      <c r="G185" s="34"/>
    </row>
    <row r="186" spans="1:7" s="11" customFormat="1" x14ac:dyDescent="0.25">
      <c r="A186" s="42">
        <v>44433</v>
      </c>
      <c r="B186" s="32">
        <v>32498</v>
      </c>
      <c r="C186" s="33" t="s">
        <v>13</v>
      </c>
      <c r="D186" s="37"/>
      <c r="E186" s="37">
        <v>403211.43</v>
      </c>
      <c r="F186" s="31">
        <f t="shared" si="2"/>
        <v>286416984.71000016</v>
      </c>
      <c r="G186" s="35"/>
    </row>
    <row r="187" spans="1:7" s="11" customFormat="1" x14ac:dyDescent="0.25">
      <c r="A187" s="42">
        <v>44433</v>
      </c>
      <c r="B187" s="32">
        <v>2524564</v>
      </c>
      <c r="C187" s="33" t="s">
        <v>14</v>
      </c>
      <c r="D187" s="37">
        <v>1392795.84</v>
      </c>
      <c r="E187" s="37"/>
      <c r="F187" s="31">
        <f t="shared" si="2"/>
        <v>287809780.55000013</v>
      </c>
      <c r="G187" s="35"/>
    </row>
    <row r="188" spans="1:7" s="11" customFormat="1" x14ac:dyDescent="0.25">
      <c r="A188" s="42">
        <v>44433</v>
      </c>
      <c r="B188" s="56" t="s">
        <v>201</v>
      </c>
      <c r="C188" s="57" t="s">
        <v>47</v>
      </c>
      <c r="D188" s="62"/>
      <c r="E188" s="62">
        <v>48350</v>
      </c>
      <c r="F188" s="31">
        <f t="shared" si="2"/>
        <v>287761430.55000013</v>
      </c>
      <c r="G188" s="34"/>
    </row>
    <row r="189" spans="1:7" s="11" customFormat="1" x14ac:dyDescent="0.25">
      <c r="A189" s="42">
        <v>44433</v>
      </c>
      <c r="B189" s="56" t="s">
        <v>201</v>
      </c>
      <c r="C189" s="59" t="s">
        <v>197</v>
      </c>
      <c r="D189" s="60"/>
      <c r="E189" s="60">
        <v>1934</v>
      </c>
      <c r="F189" s="31">
        <f t="shared" si="2"/>
        <v>287759496.55000013</v>
      </c>
      <c r="G189" s="34"/>
    </row>
    <row r="190" spans="1:7" s="11" customFormat="1" x14ac:dyDescent="0.25">
      <c r="A190" s="42">
        <v>44433</v>
      </c>
      <c r="B190" s="56">
        <v>32498</v>
      </c>
      <c r="C190" s="33" t="s">
        <v>40</v>
      </c>
      <c r="D190" s="60">
        <v>403211.43</v>
      </c>
      <c r="E190" s="60"/>
      <c r="F190" s="31">
        <f t="shared" si="2"/>
        <v>288162707.98000014</v>
      </c>
      <c r="G190" s="34"/>
    </row>
    <row r="191" spans="1:7" s="11" customFormat="1" x14ac:dyDescent="0.25">
      <c r="A191" s="42">
        <v>44434</v>
      </c>
      <c r="B191" s="32">
        <v>2524564</v>
      </c>
      <c r="C191" s="33" t="s">
        <v>14</v>
      </c>
      <c r="D191" s="37">
        <v>1688678.68</v>
      </c>
      <c r="E191" s="37"/>
      <c r="F191" s="31">
        <f t="shared" si="2"/>
        <v>289851386.66000015</v>
      </c>
      <c r="G191" s="34"/>
    </row>
    <row r="192" spans="1:7" s="11" customFormat="1" x14ac:dyDescent="0.25">
      <c r="A192" s="42">
        <v>44435</v>
      </c>
      <c r="B192" s="52" t="s">
        <v>114</v>
      </c>
      <c r="C192" s="53" t="s">
        <v>82</v>
      </c>
      <c r="D192" s="37"/>
      <c r="E192" s="37">
        <v>8079.4</v>
      </c>
      <c r="F192" s="31">
        <f t="shared" si="2"/>
        <v>289843307.26000017</v>
      </c>
      <c r="G192" s="34"/>
    </row>
    <row r="193" spans="1:7" s="11" customFormat="1" x14ac:dyDescent="0.25">
      <c r="A193" s="42">
        <v>44435</v>
      </c>
      <c r="B193" s="32">
        <v>2524564</v>
      </c>
      <c r="C193" s="33" t="s">
        <v>14</v>
      </c>
      <c r="D193" s="37">
        <v>2085383.97</v>
      </c>
      <c r="E193" s="37"/>
      <c r="F193" s="31">
        <f t="shared" si="2"/>
        <v>291928691.2300002</v>
      </c>
      <c r="G193" s="34"/>
    </row>
    <row r="194" spans="1:7" s="11" customFormat="1" x14ac:dyDescent="0.25">
      <c r="A194" s="42">
        <v>44435</v>
      </c>
      <c r="B194" s="56" t="s">
        <v>202</v>
      </c>
      <c r="C194" s="57" t="s">
        <v>247</v>
      </c>
      <c r="D194" s="62"/>
      <c r="E194" s="62">
        <v>53800</v>
      </c>
      <c r="F194" s="31">
        <f t="shared" si="2"/>
        <v>291874891.2300002</v>
      </c>
      <c r="G194" s="34"/>
    </row>
    <row r="195" spans="1:7" s="11" customFormat="1" ht="22.5" customHeight="1" x14ac:dyDescent="0.25">
      <c r="A195" s="42">
        <v>44435</v>
      </c>
      <c r="B195" s="56" t="s">
        <v>202</v>
      </c>
      <c r="C195" s="59" t="s">
        <v>261</v>
      </c>
      <c r="D195" s="60"/>
      <c r="E195" s="60">
        <v>5200</v>
      </c>
      <c r="F195" s="31">
        <f t="shared" si="2"/>
        <v>291869691.2300002</v>
      </c>
      <c r="G195" s="25">
        <v>216</v>
      </c>
    </row>
    <row r="196" spans="1:7" s="11" customFormat="1" x14ac:dyDescent="0.25">
      <c r="A196" s="42">
        <v>44435</v>
      </c>
      <c r="B196" s="56" t="s">
        <v>203</v>
      </c>
      <c r="C196" s="59" t="s">
        <v>248</v>
      </c>
      <c r="D196" s="60"/>
      <c r="E196" s="60">
        <v>107600</v>
      </c>
      <c r="F196" s="31">
        <f t="shared" si="2"/>
        <v>291762091.2300002</v>
      </c>
      <c r="G196" s="20"/>
    </row>
    <row r="197" spans="1:7" s="11" customFormat="1" x14ac:dyDescent="0.25">
      <c r="A197" s="42">
        <v>44435</v>
      </c>
      <c r="B197" s="56" t="s">
        <v>203</v>
      </c>
      <c r="C197" s="59" t="s">
        <v>249</v>
      </c>
      <c r="D197" s="60"/>
      <c r="E197" s="60">
        <v>10400</v>
      </c>
      <c r="F197" s="31">
        <f t="shared" si="2"/>
        <v>291751691.2300002</v>
      </c>
      <c r="G197" s="26"/>
    </row>
    <row r="198" spans="1:7" s="11" customFormat="1" x14ac:dyDescent="0.25">
      <c r="A198" s="42">
        <v>44435</v>
      </c>
      <c r="B198" s="56" t="s">
        <v>204</v>
      </c>
      <c r="C198" s="59" t="s">
        <v>194</v>
      </c>
      <c r="D198" s="60"/>
      <c r="E198" s="60">
        <v>129410.84</v>
      </c>
      <c r="F198" s="31">
        <f t="shared" si="2"/>
        <v>291622280.39000022</v>
      </c>
      <c r="G198" s="26"/>
    </row>
    <row r="199" spans="1:7" s="11" customFormat="1" x14ac:dyDescent="0.25">
      <c r="A199" s="42">
        <v>44435</v>
      </c>
      <c r="B199" s="56" t="s">
        <v>204</v>
      </c>
      <c r="C199" s="59" t="s">
        <v>205</v>
      </c>
      <c r="D199" s="62"/>
      <c r="E199" s="62">
        <v>589.16</v>
      </c>
      <c r="F199" s="31">
        <f t="shared" si="2"/>
        <v>291621691.2300002</v>
      </c>
      <c r="G199" s="26"/>
    </row>
    <row r="200" spans="1:7" s="11" customFormat="1" x14ac:dyDescent="0.25">
      <c r="A200" s="42">
        <v>44435</v>
      </c>
      <c r="B200" s="56" t="s">
        <v>206</v>
      </c>
      <c r="C200" s="59" t="s">
        <v>132</v>
      </c>
      <c r="D200" s="62"/>
      <c r="E200" s="62">
        <v>79243.429999999993</v>
      </c>
      <c r="F200" s="31">
        <f t="shared" si="2"/>
        <v>291542447.80000019</v>
      </c>
      <c r="G200" s="26"/>
    </row>
    <row r="201" spans="1:7" s="11" customFormat="1" x14ac:dyDescent="0.25">
      <c r="A201" s="42">
        <v>44435</v>
      </c>
      <c r="B201" s="56" t="s">
        <v>207</v>
      </c>
      <c r="C201" s="59" t="s">
        <v>208</v>
      </c>
      <c r="D201" s="62"/>
      <c r="E201" s="62">
        <v>16968</v>
      </c>
      <c r="F201" s="31">
        <f t="shared" si="2"/>
        <v>291525479.80000019</v>
      </c>
      <c r="G201" s="20"/>
    </row>
    <row r="202" spans="1:7" s="11" customFormat="1" x14ac:dyDescent="0.25">
      <c r="A202" s="42">
        <v>44438</v>
      </c>
      <c r="B202" s="52" t="s">
        <v>214</v>
      </c>
      <c r="C202" s="53" t="s">
        <v>36</v>
      </c>
      <c r="D202" s="37"/>
      <c r="E202" s="37">
        <v>50000</v>
      </c>
      <c r="F202" s="31">
        <f t="shared" si="2"/>
        <v>291475479.80000019</v>
      </c>
      <c r="G202" s="34"/>
    </row>
    <row r="203" spans="1:7" s="11" customFormat="1" x14ac:dyDescent="0.25">
      <c r="A203" s="42">
        <v>44438</v>
      </c>
      <c r="B203" s="52" t="s">
        <v>215</v>
      </c>
      <c r="C203" s="53" t="s">
        <v>36</v>
      </c>
      <c r="D203" s="37"/>
      <c r="E203" s="37">
        <v>50000</v>
      </c>
      <c r="F203" s="31">
        <f t="shared" si="2"/>
        <v>291425479.80000019</v>
      </c>
      <c r="G203" s="34"/>
    </row>
    <row r="204" spans="1:7" s="11" customFormat="1" x14ac:dyDescent="0.25">
      <c r="A204" s="42">
        <v>44438</v>
      </c>
      <c r="B204" s="52" t="s">
        <v>216</v>
      </c>
      <c r="C204" s="53" t="s">
        <v>217</v>
      </c>
      <c r="D204" s="37"/>
      <c r="E204" s="37">
        <v>13900</v>
      </c>
      <c r="F204" s="31">
        <f t="shared" si="2"/>
        <v>291411579.80000019</v>
      </c>
      <c r="G204" s="34"/>
    </row>
    <row r="205" spans="1:7" s="11" customFormat="1" x14ac:dyDescent="0.25">
      <c r="A205" s="42">
        <v>44438</v>
      </c>
      <c r="B205" s="32">
        <v>2524564</v>
      </c>
      <c r="C205" s="33" t="s">
        <v>14</v>
      </c>
      <c r="D205" s="37">
        <v>1790936.99</v>
      </c>
      <c r="E205" s="37"/>
      <c r="F205" s="31">
        <f t="shared" si="2"/>
        <v>293202516.7900002</v>
      </c>
      <c r="G205" s="34"/>
    </row>
    <row r="206" spans="1:7" s="11" customFormat="1" ht="30" x14ac:dyDescent="0.25">
      <c r="A206" s="42">
        <v>44438</v>
      </c>
      <c r="B206" s="32">
        <v>86214</v>
      </c>
      <c r="C206" s="30" t="s">
        <v>252</v>
      </c>
      <c r="D206" s="37">
        <v>4523096</v>
      </c>
      <c r="E206" s="40"/>
      <c r="F206" s="31">
        <f t="shared" si="2"/>
        <v>297725612.7900002</v>
      </c>
      <c r="G206" s="34"/>
    </row>
    <row r="207" spans="1:7" s="11" customFormat="1" x14ac:dyDescent="0.25">
      <c r="A207" s="42">
        <v>44439</v>
      </c>
      <c r="B207" s="52" t="s">
        <v>97</v>
      </c>
      <c r="C207" s="53" t="s">
        <v>29</v>
      </c>
      <c r="D207" s="37"/>
      <c r="E207" s="37">
        <v>3000</v>
      </c>
      <c r="F207" s="31">
        <f t="shared" ref="F207:F228" si="3">+F206+D207-E207</f>
        <v>297722612.7900002</v>
      </c>
      <c r="G207" s="34"/>
    </row>
    <row r="208" spans="1:7" s="11" customFormat="1" x14ac:dyDescent="0.25">
      <c r="A208" s="42">
        <v>44439</v>
      </c>
      <c r="B208" s="52" t="s">
        <v>99</v>
      </c>
      <c r="C208" s="53" t="s">
        <v>17</v>
      </c>
      <c r="D208" s="37"/>
      <c r="E208" s="37">
        <v>1500</v>
      </c>
      <c r="F208" s="31">
        <f t="shared" si="3"/>
        <v>297721112.7900002</v>
      </c>
      <c r="G208" s="34"/>
    </row>
    <row r="209" spans="1:7" s="11" customFormat="1" x14ac:dyDescent="0.25">
      <c r="A209" s="42">
        <v>44439</v>
      </c>
      <c r="B209" s="52" t="s">
        <v>98</v>
      </c>
      <c r="C209" s="53" t="s">
        <v>18</v>
      </c>
      <c r="D209" s="37"/>
      <c r="E209" s="37">
        <v>1500</v>
      </c>
      <c r="F209" s="31">
        <f t="shared" si="3"/>
        <v>297719612.7900002</v>
      </c>
      <c r="G209" s="34"/>
    </row>
    <row r="210" spans="1:7" s="11" customFormat="1" x14ac:dyDescent="0.25">
      <c r="A210" s="42">
        <v>44439</v>
      </c>
      <c r="B210" s="52" t="s">
        <v>100</v>
      </c>
      <c r="C210" s="53" t="s">
        <v>21</v>
      </c>
      <c r="D210" s="37"/>
      <c r="E210" s="37">
        <v>2200</v>
      </c>
      <c r="F210" s="31">
        <f t="shared" si="3"/>
        <v>297717412.7900002</v>
      </c>
      <c r="G210" s="34"/>
    </row>
    <row r="211" spans="1:7" s="11" customFormat="1" x14ac:dyDescent="0.25">
      <c r="A211" s="42">
        <v>44439</v>
      </c>
      <c r="B211" s="52" t="s">
        <v>101</v>
      </c>
      <c r="C211" s="53" t="s">
        <v>102</v>
      </c>
      <c r="D211" s="37"/>
      <c r="E211" s="37">
        <v>2200</v>
      </c>
      <c r="F211" s="31">
        <f t="shared" si="3"/>
        <v>297715212.7900002</v>
      </c>
      <c r="G211" s="34"/>
    </row>
    <row r="212" spans="1:7" s="11" customFormat="1" x14ac:dyDescent="0.25">
      <c r="A212" s="42">
        <v>44439</v>
      </c>
      <c r="B212" s="52" t="s">
        <v>103</v>
      </c>
      <c r="C212" s="53" t="s">
        <v>30</v>
      </c>
      <c r="D212" s="37"/>
      <c r="E212" s="37">
        <v>2200</v>
      </c>
      <c r="F212" s="31">
        <f t="shared" si="3"/>
        <v>297713012.7900002</v>
      </c>
      <c r="G212" s="34"/>
    </row>
    <row r="213" spans="1:7" s="11" customFormat="1" x14ac:dyDescent="0.25">
      <c r="A213" s="42">
        <v>44439</v>
      </c>
      <c r="B213" s="52" t="s">
        <v>104</v>
      </c>
      <c r="C213" s="53" t="s">
        <v>105</v>
      </c>
      <c r="D213" s="37"/>
      <c r="E213" s="37">
        <v>1500</v>
      </c>
      <c r="F213" s="31">
        <f t="shared" si="3"/>
        <v>297711512.7900002</v>
      </c>
      <c r="G213" s="34"/>
    </row>
    <row r="214" spans="1:7" s="11" customFormat="1" x14ac:dyDescent="0.25">
      <c r="A214" s="42">
        <v>44439</v>
      </c>
      <c r="B214" s="52" t="s">
        <v>106</v>
      </c>
      <c r="C214" s="53" t="s">
        <v>22</v>
      </c>
      <c r="D214" s="37"/>
      <c r="E214" s="37">
        <v>1500</v>
      </c>
      <c r="F214" s="31">
        <f t="shared" si="3"/>
        <v>297710012.7900002</v>
      </c>
      <c r="G214" s="34"/>
    </row>
    <row r="215" spans="1:7" s="11" customFormat="1" x14ac:dyDescent="0.25">
      <c r="A215" s="42">
        <v>44439</v>
      </c>
      <c r="B215" s="52" t="s">
        <v>107</v>
      </c>
      <c r="C215" s="53" t="s">
        <v>29</v>
      </c>
      <c r="D215" s="37"/>
      <c r="E215" s="37">
        <v>1350</v>
      </c>
      <c r="F215" s="31">
        <f t="shared" si="3"/>
        <v>297708662.7900002</v>
      </c>
      <c r="G215" s="34"/>
    </row>
    <row r="216" spans="1:7" s="11" customFormat="1" x14ac:dyDescent="0.25">
      <c r="A216" s="42">
        <v>44439</v>
      </c>
      <c r="B216" s="52" t="s">
        <v>108</v>
      </c>
      <c r="C216" s="53" t="s">
        <v>17</v>
      </c>
      <c r="D216" s="37"/>
      <c r="E216" s="37">
        <v>1350</v>
      </c>
      <c r="F216" s="31">
        <f t="shared" si="3"/>
        <v>297707312.7900002</v>
      </c>
      <c r="G216" s="34"/>
    </row>
    <row r="217" spans="1:7" s="11" customFormat="1" x14ac:dyDescent="0.25">
      <c r="A217" s="42">
        <v>44439</v>
      </c>
      <c r="B217" s="52" t="s">
        <v>113</v>
      </c>
      <c r="C217" s="53" t="s">
        <v>62</v>
      </c>
      <c r="D217" s="37"/>
      <c r="E217" s="37">
        <v>9340.5499999999993</v>
      </c>
      <c r="F217" s="31">
        <f t="shared" si="3"/>
        <v>297697972.24000019</v>
      </c>
      <c r="G217" s="34"/>
    </row>
    <row r="218" spans="1:7" s="11" customFormat="1" x14ac:dyDescent="0.25">
      <c r="A218" s="42">
        <v>44439</v>
      </c>
      <c r="B218" s="52" t="s">
        <v>218</v>
      </c>
      <c r="C218" s="53" t="s">
        <v>31</v>
      </c>
      <c r="D218" s="37"/>
      <c r="E218" s="37">
        <v>1100</v>
      </c>
      <c r="F218" s="31">
        <f t="shared" si="3"/>
        <v>297696872.24000019</v>
      </c>
      <c r="G218" s="34"/>
    </row>
    <row r="219" spans="1:7" s="11" customFormat="1" x14ac:dyDescent="0.25">
      <c r="A219" s="42">
        <v>44439</v>
      </c>
      <c r="B219" s="52" t="s">
        <v>219</v>
      </c>
      <c r="C219" s="53" t="s">
        <v>21</v>
      </c>
      <c r="D219" s="37"/>
      <c r="E219" s="37">
        <v>1000</v>
      </c>
      <c r="F219" s="31">
        <f t="shared" si="3"/>
        <v>297695872.24000019</v>
      </c>
      <c r="G219" s="34"/>
    </row>
    <row r="220" spans="1:7" s="11" customFormat="1" x14ac:dyDescent="0.25">
      <c r="A220" s="42">
        <v>44439</v>
      </c>
      <c r="B220" s="52" t="s">
        <v>220</v>
      </c>
      <c r="C220" s="53" t="s">
        <v>89</v>
      </c>
      <c r="D220" s="37"/>
      <c r="E220" s="37">
        <v>1000</v>
      </c>
      <c r="F220" s="31">
        <f t="shared" si="3"/>
        <v>297694872.24000019</v>
      </c>
      <c r="G220" s="34"/>
    </row>
    <row r="221" spans="1:7" s="11" customFormat="1" x14ac:dyDescent="0.25">
      <c r="A221" s="42">
        <v>44439</v>
      </c>
      <c r="B221" s="52" t="s">
        <v>221</v>
      </c>
      <c r="C221" s="53" t="s">
        <v>23</v>
      </c>
      <c r="D221" s="37"/>
      <c r="E221" s="37">
        <v>700</v>
      </c>
      <c r="F221" s="31">
        <f t="shared" si="3"/>
        <v>297694172.24000019</v>
      </c>
      <c r="G221" s="34"/>
    </row>
    <row r="222" spans="1:7" s="11" customFormat="1" x14ac:dyDescent="0.25">
      <c r="A222" s="42">
        <v>44439</v>
      </c>
      <c r="B222" s="52" t="s">
        <v>222</v>
      </c>
      <c r="C222" s="53" t="s">
        <v>29</v>
      </c>
      <c r="D222" s="37"/>
      <c r="E222" s="37">
        <v>600</v>
      </c>
      <c r="F222" s="31">
        <f t="shared" si="3"/>
        <v>297693572.24000019</v>
      </c>
      <c r="G222" s="34"/>
    </row>
    <row r="223" spans="1:7" s="11" customFormat="1" x14ac:dyDescent="0.25">
      <c r="A223" s="42">
        <v>44439</v>
      </c>
      <c r="B223" s="52" t="s">
        <v>223</v>
      </c>
      <c r="C223" s="53" t="s">
        <v>17</v>
      </c>
      <c r="D223" s="37"/>
      <c r="E223" s="37">
        <v>600</v>
      </c>
      <c r="F223" s="31">
        <f t="shared" si="3"/>
        <v>297692972.24000019</v>
      </c>
      <c r="G223" s="34"/>
    </row>
    <row r="224" spans="1:7" s="11" customFormat="1" x14ac:dyDescent="0.25">
      <c r="A224" s="42">
        <v>44439</v>
      </c>
      <c r="B224" s="52" t="s">
        <v>224</v>
      </c>
      <c r="C224" s="53" t="s">
        <v>34</v>
      </c>
      <c r="D224" s="37"/>
      <c r="E224" s="37">
        <v>600</v>
      </c>
      <c r="F224" s="31">
        <f t="shared" si="3"/>
        <v>297692372.24000019</v>
      </c>
      <c r="G224" s="34"/>
    </row>
    <row r="225" spans="1:7" s="11" customFormat="1" x14ac:dyDescent="0.25">
      <c r="A225" s="42">
        <v>44439</v>
      </c>
      <c r="B225" s="52" t="s">
        <v>225</v>
      </c>
      <c r="C225" s="53" t="s">
        <v>27</v>
      </c>
      <c r="D225" s="37"/>
      <c r="E225" s="37">
        <v>11601.24</v>
      </c>
      <c r="F225" s="31">
        <f t="shared" si="3"/>
        <v>297680771.00000018</v>
      </c>
      <c r="G225" s="34"/>
    </row>
    <row r="226" spans="1:7" s="11" customFormat="1" ht="30" x14ac:dyDescent="0.25">
      <c r="A226" s="42">
        <v>44439</v>
      </c>
      <c r="B226" s="52"/>
      <c r="C226" s="30" t="s">
        <v>262</v>
      </c>
      <c r="D226" s="37"/>
      <c r="E226" s="37">
        <v>811.92</v>
      </c>
      <c r="F226" s="31">
        <f t="shared" si="3"/>
        <v>297679959.08000016</v>
      </c>
      <c r="G226" s="34"/>
    </row>
    <row r="227" spans="1:7" s="11" customFormat="1" x14ac:dyDescent="0.25">
      <c r="A227" s="42">
        <v>44439</v>
      </c>
      <c r="B227" s="52" t="s">
        <v>115</v>
      </c>
      <c r="C227" s="53" t="s">
        <v>116</v>
      </c>
      <c r="D227" s="37"/>
      <c r="E227" s="37">
        <v>1700</v>
      </c>
      <c r="F227" s="31">
        <f t="shared" si="3"/>
        <v>297678259.08000016</v>
      </c>
      <c r="G227" s="34"/>
    </row>
    <row r="228" spans="1:7" x14ac:dyDescent="0.25">
      <c r="A228" s="42">
        <v>44439</v>
      </c>
      <c r="B228" s="32">
        <v>2524564</v>
      </c>
      <c r="C228" s="33" t="s">
        <v>14</v>
      </c>
      <c r="D228" s="37">
        <v>1688179.56</v>
      </c>
      <c r="E228" s="37"/>
      <c r="F228" s="31">
        <f t="shared" si="3"/>
        <v>299366438.64000016</v>
      </c>
      <c r="G228" s="34"/>
    </row>
    <row r="229" spans="1:7" ht="15.75" thickBot="1" x14ac:dyDescent="0.3">
      <c r="A229" s="8"/>
      <c r="B229" s="16"/>
      <c r="C229" s="9" t="s">
        <v>7</v>
      </c>
      <c r="D229" s="10">
        <f>SUM(D13:D228)</f>
        <v>70723667.330000013</v>
      </c>
      <c r="E229" s="10">
        <f>SUM(E13:E228)</f>
        <v>61716353.829999991</v>
      </c>
      <c r="F229" s="27">
        <f>+F10+D229-E229</f>
        <v>299366438.64000005</v>
      </c>
    </row>
    <row r="230" spans="1:7" x14ac:dyDescent="0.25">
      <c r="A230" s="1" t="s">
        <v>12</v>
      </c>
      <c r="B230" s="1"/>
    </row>
    <row r="231" spans="1:7" x14ac:dyDescent="0.25">
      <c r="A231" s="51" t="s">
        <v>250</v>
      </c>
      <c r="B231" s="1"/>
      <c r="F231" s="12"/>
    </row>
    <row r="238" spans="1:7" x14ac:dyDescent="0.25">
      <c r="A238" s="1"/>
      <c r="B238" s="1"/>
      <c r="G238" s="26"/>
    </row>
    <row r="239" spans="1:7" ht="23.25" x14ac:dyDescent="0.35">
      <c r="A239" s="44" t="s">
        <v>49</v>
      </c>
      <c r="B239" s="44"/>
      <c r="C239" s="45"/>
      <c r="D239" s="46" t="s">
        <v>50</v>
      </c>
      <c r="E239" s="46"/>
      <c r="F239" s="47"/>
      <c r="G239" s="26"/>
    </row>
    <row r="240" spans="1:7" ht="23.25" x14ac:dyDescent="0.35">
      <c r="A240" s="48" t="s">
        <v>51</v>
      </c>
      <c r="B240" s="48"/>
      <c r="C240" s="45"/>
      <c r="D240" s="49" t="s">
        <v>52</v>
      </c>
      <c r="E240" s="49"/>
      <c r="F240" s="50"/>
    </row>
    <row r="241" spans="1:6" ht="23.25" x14ac:dyDescent="0.35">
      <c r="A241" s="48" t="s">
        <v>53</v>
      </c>
      <c r="B241" s="48"/>
      <c r="C241" s="45"/>
      <c r="D241" s="49" t="s">
        <v>54</v>
      </c>
      <c r="E241" s="49"/>
      <c r="F241" s="50"/>
    </row>
  </sheetData>
  <sortState ref="A13:L230">
    <sortCondition ref="A13:A230"/>
  </sortState>
  <mergeCells count="7">
    <mergeCell ref="A10:B10"/>
    <mergeCell ref="D10:E10"/>
    <mergeCell ref="A7:F7"/>
    <mergeCell ref="A5:F5"/>
    <mergeCell ref="A6:F6"/>
    <mergeCell ref="A9:C9"/>
    <mergeCell ref="D9:F9"/>
  </mergeCells>
  <pageMargins left="1.1811023622047245" right="0.70866141732283472" top="0.47244094488188981" bottom="0.74803149606299213" header="0.31496062992125984" footer="0.31496062992125984"/>
  <pageSetup scale="43" fitToHeight="0" orientation="portrait" r:id="rId1"/>
  <rowBreaks count="1" manualBreakCount="1"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2021</vt:lpstr>
      <vt:lpstr>'AGOSTO 2021'!Área_de_impresión</vt:lpstr>
      <vt:lpstr>'AGOSTO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2021-09-08T14:52:21Z</cp:lastPrinted>
  <dcterms:created xsi:type="dcterms:W3CDTF">2014-09-26T19:40:15Z</dcterms:created>
  <dcterms:modified xsi:type="dcterms:W3CDTF">2021-09-08T14:53:09Z</dcterms:modified>
</cp:coreProperties>
</file>