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Financiero'!$A$1:$G$51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<sst xmlns="http://schemas.openxmlformats.org/spreadsheetml/2006/main" count="35" uniqueCount="35">
  <si>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</si>
  <si>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</si>
  <si>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</si>
  <si>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</si>
  <si>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</si>
  <si>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</si>
  <si>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</si>
  <si>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</si>
  <si>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</si>
  <si>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</si>
  <si>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</si>
  <si>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</si>
  <si>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</si>
  <si>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</si>
  <si>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</si>
  <si>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</si>
  <si>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</si>
  <si>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</si>
  <si>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</si>
  <si>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</si>
  <si>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</si>
  <si>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</si>
  <si>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</si>
  <si>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</si>
  <si>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</si>
  <si>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</si>
  <si>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</si>
  <si>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</si>
  <si>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</si>
  <si>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31 de Diciembre del 2023 y 2022</t>
  </si>
  <si>
    <t>Gastos Financieros</t>
  </si>
  <si>
    <t xml:space="preserve">Notas: en el año 2023 por observación de la DIGECOG  a los Estados Financieros del 2022, se segregan los Gastos </t>
  </si>
  <si>
    <t>Financieros y las ganancias y/o pérdidas por dieferencias cambiarias.</t>
  </si>
  <si>
    <t>En el Sueldo salarios y beneficios está incluido el gasto por Comp. Extraordinaria  por valor de RD$24,973,273.14 en el</t>
  </si>
  <si>
    <t>año 2023.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</si>
</sst>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170" fontId="2" fillId="0" borderId="0" xfId="51" applyFont="1" applyAlignment="1">
      <alignment/>
    </xf>
    <xf numFmtId="170" fontId="2" fillId="0" borderId="0" xfId="51" applyFont="1" applyBorder="1" applyAlignment="1">
      <alignment/>
    </xf>
    <xf numFmtId="0" fontId="3" fillId="0" borderId="0" xfId="57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41" fontId="52" fillId="0" borderId="19" xfId="0" applyNumberFormat="1" applyFont="1" applyBorder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304800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0">
      <selection activeCell="H21" sqref="H21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7.28125" style="4" customWidth="1"/>
    <col min="5" max="5" width="15.2812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0"/>
      <c r="B1" s="31"/>
      <c r="C1" s="31"/>
      <c r="D1" s="31"/>
      <c r="E1" s="31"/>
      <c r="F1" s="32"/>
    </row>
    <row r="2" spans="1:6" ht="15">
      <c r="A2" s="33"/>
      <c r="B2" s="34"/>
      <c r="C2" s="34"/>
      <c r="D2" s="34"/>
      <c r="E2" s="34"/>
      <c r="F2" s="35"/>
    </row>
    <row r="3" spans="1:6" ht="15">
      <c r="A3" s="33"/>
      <c r="B3" s="34"/>
      <c r="C3" s="34"/>
      <c r="D3" s="34"/>
      <c r="E3" s="34"/>
      <c r="F3" s="35"/>
    </row>
    <row r="4" spans="1:6" ht="15">
      <c r="A4" s="33"/>
      <c r="B4" s="34"/>
      <c r="C4" s="34"/>
      <c r="D4" s="34"/>
      <c r="E4" s="34"/>
      <c r="F4" s="35"/>
    </row>
    <row r="5" spans="1:6" ht="15.75">
      <c r="A5" s="40" t="s">
        <v>28</v>
      </c>
      <c r="B5" s="41"/>
      <c r="C5" s="41"/>
      <c r="D5" s="41"/>
      <c r="E5" s="41"/>
      <c r="F5" s="42"/>
    </row>
    <row r="6" spans="1:6" ht="15.75">
      <c r="A6" s="40" t="s">
        <v>29</v>
      </c>
      <c r="B6" s="41"/>
      <c r="C6" s="41"/>
      <c r="D6" s="41"/>
      <c r="E6" s="41"/>
      <c r="F6" s="42"/>
    </row>
    <row r="7" spans="1:6" ht="15.75">
      <c r="A7" s="40" t="s">
        <v>1</v>
      </c>
      <c r="B7" s="41"/>
      <c r="C7" s="41"/>
      <c r="D7" s="41"/>
      <c r="E7" s="41"/>
      <c r="F7" s="42"/>
    </row>
    <row r="8" spans="1:6" ht="15">
      <c r="A8" s="6"/>
      <c r="B8" s="7"/>
      <c r="C8" s="7"/>
      <c r="D8" s="7"/>
      <c r="E8" s="7"/>
      <c r="F8" s="9"/>
    </row>
    <row r="9" spans="1:6" ht="15">
      <c r="A9" s="6"/>
      <c r="B9" s="8"/>
      <c r="C9" s="8"/>
      <c r="D9" s="10">
        <v>2023</v>
      </c>
      <c r="E9" s="10">
        <v>2022</v>
      </c>
      <c r="F9" s="25"/>
    </row>
    <row r="10" spans="1:9" ht="15">
      <c r="A10" s="11" t="s">
        <v>2</v>
      </c>
      <c r="B10" s="12"/>
      <c r="C10" s="12"/>
      <c r="D10" s="12"/>
      <c r="E10" s="12"/>
      <c r="F10" s="13"/>
      <c r="I10" s="15"/>
    </row>
    <row r="11" spans="1:9" ht="15" hidden="1">
      <c r="A11" s="6"/>
      <c r="B11" s="8" t="s">
        <v>3</v>
      </c>
      <c r="C11" s="8"/>
      <c r="D11" s="8"/>
      <c r="E11" s="8"/>
      <c r="F11" s="23"/>
      <c r="I11" s="15" t="e">
        <f>+#REF!+#REF!</f>
        <v>#REF!</v>
      </c>
    </row>
    <row r="12" spans="1:9" ht="15">
      <c r="A12" s="6"/>
      <c r="B12" s="8" t="s">
        <v>13</v>
      </c>
      <c r="C12" s="8"/>
      <c r="D12" s="14">
        <f>44862576.52-13638522</f>
        <v>31224054.520000003</v>
      </c>
      <c r="E12" s="14">
        <v>33178176</v>
      </c>
      <c r="F12" s="23"/>
      <c r="I12" s="15" t="e">
        <f>+#REF!+#REF!</f>
        <v>#REF!</v>
      </c>
    </row>
    <row r="13" spans="1:9" ht="15">
      <c r="A13" s="6"/>
      <c r="B13" s="8" t="s">
        <v>14</v>
      </c>
      <c r="C13" s="8"/>
      <c r="D13" s="14">
        <v>13638521.52</v>
      </c>
      <c r="E13" s="14">
        <v>9092347.68</v>
      </c>
      <c r="F13" s="23"/>
      <c r="I13" s="15" t="e">
        <f>+E13+#REF!</f>
        <v>#REF!</v>
      </c>
    </row>
    <row r="14" spans="1:9" ht="15">
      <c r="A14" s="6"/>
      <c r="B14" s="8" t="s">
        <v>19</v>
      </c>
      <c r="C14" s="8"/>
      <c r="D14" s="8"/>
      <c r="E14" s="14">
        <v>0</v>
      </c>
      <c r="F14" s="23"/>
      <c r="I14" s="15" t="e">
        <f>+#REF!+#REF!</f>
        <v>#REF!</v>
      </c>
    </row>
    <row r="15" spans="1:9" ht="15">
      <c r="A15" s="11" t="s">
        <v>4</v>
      </c>
      <c r="B15" s="8"/>
      <c r="C15" s="8"/>
      <c r="D15" s="18">
        <f>SUM(D12:D14)</f>
        <v>44862576.04000001</v>
      </c>
      <c r="E15" s="18">
        <f>SUM(E12:E14)</f>
        <v>42270523.68</v>
      </c>
      <c r="F15" s="23"/>
      <c r="I15" s="15" t="e">
        <f>+#REF!+#REF!</f>
        <v>#REF!</v>
      </c>
    </row>
    <row r="16" spans="1:6" ht="15">
      <c r="A16" s="6"/>
      <c r="B16" s="8" t="s">
        <v>0</v>
      </c>
      <c r="C16" s="8"/>
      <c r="D16" s="8"/>
      <c r="E16" s="8"/>
      <c r="F16" s="19"/>
    </row>
    <row r="17" spans="1:9" ht="15">
      <c r="A17" s="11" t="s">
        <v>5</v>
      </c>
      <c r="B17" s="8"/>
      <c r="C17" s="8"/>
      <c r="D17" s="8"/>
      <c r="E17" s="8"/>
      <c r="F17" s="23"/>
      <c r="I17" s="15"/>
    </row>
    <row r="18" spans="1:9" ht="15">
      <c r="A18" s="6"/>
      <c r="B18" s="8" t="s">
        <v>15</v>
      </c>
      <c r="C18" s="8"/>
      <c r="D18" s="14">
        <v>55032345.96</v>
      </c>
      <c r="E18" s="14">
        <v>26869184.3</v>
      </c>
      <c r="F18" s="19"/>
      <c r="I18" s="15" t="e">
        <f>+E18+#REF!</f>
        <v>#REF!</v>
      </c>
    </row>
    <row r="19" spans="1:9" ht="15">
      <c r="A19" s="6"/>
      <c r="B19" s="8" t="s">
        <v>16</v>
      </c>
      <c r="C19" s="8"/>
      <c r="D19" s="14"/>
      <c r="E19" s="14"/>
      <c r="F19" s="23"/>
      <c r="I19" s="15" t="e">
        <f>+#REF!+#REF!</f>
        <v>#REF!</v>
      </c>
    </row>
    <row r="20" spans="1:12" ht="15">
      <c r="A20" s="6"/>
      <c r="B20" s="17" t="s">
        <v>17</v>
      </c>
      <c r="C20" s="8"/>
      <c r="D20" s="14">
        <f>11733819.53+0.11</f>
        <v>11733819.639999999</v>
      </c>
      <c r="E20" s="14">
        <v>7236578.53</v>
      </c>
      <c r="F20" s="23"/>
      <c r="I20" s="15" t="e">
        <f>+#REF!+#REF!</f>
        <v>#REF!</v>
      </c>
      <c r="J20" s="16"/>
      <c r="L20" s="21"/>
    </row>
    <row r="21" spans="1:9" ht="15">
      <c r="A21" s="6"/>
      <c r="B21" s="8" t="s">
        <v>18</v>
      </c>
      <c r="C21" s="8"/>
      <c r="D21" s="14">
        <v>1517425.87</v>
      </c>
      <c r="E21" s="14">
        <v>1292635.24</v>
      </c>
      <c r="F21" s="23"/>
      <c r="I21" s="15" t="e">
        <f>+#REF!+#REF!</f>
        <v>#REF!</v>
      </c>
    </row>
    <row r="22" spans="1:9" ht="15" hidden="1">
      <c r="A22" s="6"/>
      <c r="B22" s="8" t="s">
        <v>6</v>
      </c>
      <c r="C22" s="8"/>
      <c r="D22" s="14"/>
      <c r="E22" s="8"/>
      <c r="F22" s="23"/>
      <c r="I22" s="15" t="e">
        <f>+#REF!+#REF!</f>
        <v>#REF!</v>
      </c>
    </row>
    <row r="23" spans="1:9" ht="15">
      <c r="A23" s="6"/>
      <c r="B23" s="8" t="s">
        <v>30</v>
      </c>
      <c r="C23" s="8"/>
      <c r="D23" s="14">
        <v>708462.36</v>
      </c>
      <c r="E23" s="8"/>
      <c r="F23" s="23"/>
      <c r="I23" s="15"/>
    </row>
    <row r="24" spans="1:9" ht="15">
      <c r="A24" s="6"/>
      <c r="B24" s="8" t="s">
        <v>26</v>
      </c>
      <c r="C24" s="8"/>
      <c r="D24" s="14"/>
      <c r="E24" s="14">
        <v>0</v>
      </c>
      <c r="F24" s="23"/>
      <c r="I24" s="15" t="e">
        <f>+#REF!+#REF!</f>
        <v>#REF!</v>
      </c>
    </row>
    <row r="25" spans="1:9" ht="15">
      <c r="A25" s="11" t="s">
        <v>7</v>
      </c>
      <c r="B25" s="8"/>
      <c r="C25" s="8"/>
      <c r="D25" s="18">
        <f>SUM(D18:D24)</f>
        <v>68992053.83</v>
      </c>
      <c r="E25" s="18">
        <f>SUM(E18:E24)</f>
        <v>35398398.07</v>
      </c>
      <c r="F25" s="23"/>
      <c r="I25" s="15" t="e">
        <f>+#REF!+#REF!</f>
        <v>#REF!</v>
      </c>
    </row>
    <row r="26" spans="1:9" ht="15">
      <c r="A26" s="22"/>
      <c r="B26" s="8"/>
      <c r="C26" s="8"/>
      <c r="D26" s="14"/>
      <c r="E26" s="8"/>
      <c r="F26" s="19"/>
      <c r="I26" s="15" t="e">
        <f>+#REF!+#REF!</f>
        <v>#REF!</v>
      </c>
    </row>
    <row r="27" spans="1:9" ht="15" hidden="1">
      <c r="A27" s="6"/>
      <c r="B27" s="8" t="s">
        <v>8</v>
      </c>
      <c r="C27" s="8"/>
      <c r="D27" s="14"/>
      <c r="E27" s="8"/>
      <c r="F27" s="23"/>
      <c r="I27" s="15" t="e">
        <f>+#REF!+#REF!</f>
        <v>#REF!</v>
      </c>
    </row>
    <row r="28" spans="1:9" ht="15" hidden="1">
      <c r="A28" s="6"/>
      <c r="B28" s="8"/>
      <c r="C28" s="8"/>
      <c r="D28" s="14"/>
      <c r="E28" s="8"/>
      <c r="F28" s="23"/>
      <c r="I28" s="15" t="e">
        <f>+#REF!+#REF!</f>
        <v>#REF!</v>
      </c>
    </row>
    <row r="29" spans="1:9" ht="15" hidden="1">
      <c r="A29" s="6"/>
      <c r="B29" s="8" t="s">
        <v>9</v>
      </c>
      <c r="C29" s="8"/>
      <c r="D29" s="14"/>
      <c r="E29" s="8"/>
      <c r="F29" s="23"/>
      <c r="I29" s="15" t="e">
        <f>+#REF!+#REF!</f>
        <v>#REF!</v>
      </c>
    </row>
    <row r="30" spans="1:6" ht="15">
      <c r="A30" s="6"/>
      <c r="B30" s="8"/>
      <c r="C30" s="8"/>
      <c r="D30" s="14"/>
      <c r="E30" s="8"/>
      <c r="F30" s="23"/>
    </row>
    <row r="31" spans="1:9" ht="15.75" thickBot="1">
      <c r="A31" s="11" t="s">
        <v>27</v>
      </c>
      <c r="B31" s="8"/>
      <c r="C31" s="8"/>
      <c r="D31" s="36">
        <f>+D15-D25</f>
        <v>-24129477.78999999</v>
      </c>
      <c r="E31" s="36">
        <f>+E15-E25</f>
        <v>6872125.609999999</v>
      </c>
      <c r="F31" s="23"/>
      <c r="I31" s="15" t="e">
        <f>+#REF!+#REF!</f>
        <v>#REF!</v>
      </c>
    </row>
    <row r="32" spans="1:6" ht="15.75" customHeight="1" hidden="1">
      <c r="A32" s="11"/>
      <c r="B32" s="8"/>
      <c r="C32" s="8"/>
      <c r="D32" s="24"/>
      <c r="E32" s="24"/>
      <c r="F32" s="19"/>
    </row>
    <row r="33" spans="1:9" ht="15.75" hidden="1" thickTop="1">
      <c r="A33" s="22" t="s">
        <v>10</v>
      </c>
      <c r="B33" s="8"/>
      <c r="C33" s="8"/>
      <c r="D33" s="8"/>
      <c r="E33" s="8"/>
      <c r="F33" s="19"/>
      <c r="I33" s="15" t="e">
        <f>+#REF!+#REF!</f>
        <v>#REF!</v>
      </c>
    </row>
    <row r="34" spans="1:9" ht="15.75" hidden="1" thickTop="1">
      <c r="A34" s="11"/>
      <c r="B34" s="8" t="s">
        <v>11</v>
      </c>
      <c r="C34" s="8"/>
      <c r="D34" s="8"/>
      <c r="E34" s="8"/>
      <c r="F34" s="23"/>
      <c r="I34" s="15" t="e">
        <f>+#REF!+#REF!</f>
        <v>#REF!</v>
      </c>
    </row>
    <row r="35" spans="1:9" ht="15.75" hidden="1" thickTop="1">
      <c r="A35" s="6"/>
      <c r="B35" s="8" t="s">
        <v>12</v>
      </c>
      <c r="C35" s="8"/>
      <c r="D35" s="8"/>
      <c r="E35" s="8"/>
      <c r="F35" s="23"/>
      <c r="I35" s="15" t="e">
        <f>+#REF!+#REF!</f>
        <v>#REF!</v>
      </c>
    </row>
    <row r="36" spans="1:9" ht="15.75" hidden="1" thickTop="1">
      <c r="A36" s="11"/>
      <c r="B36" s="8"/>
      <c r="C36" s="8"/>
      <c r="D36" s="8"/>
      <c r="E36" s="8"/>
      <c r="F36" s="26"/>
      <c r="I36" s="15" t="e">
        <f>+#REF!+#REF!</f>
        <v>#REF!</v>
      </c>
    </row>
    <row r="37" spans="1:6" ht="15.75" hidden="1" thickTop="1">
      <c r="A37" s="11"/>
      <c r="B37" s="8"/>
      <c r="C37" s="8"/>
      <c r="D37" s="8"/>
      <c r="E37" s="8"/>
      <c r="F37" s="19"/>
    </row>
    <row r="38" spans="1:6" ht="15.75" thickTop="1">
      <c r="A38" s="6"/>
      <c r="B38" s="8"/>
      <c r="C38" s="8"/>
      <c r="D38" s="8"/>
      <c r="E38" s="8"/>
      <c r="F38" s="19"/>
    </row>
    <row r="39" spans="1:6" ht="15.75" thickBot="1">
      <c r="A39" s="43"/>
      <c r="B39" s="44"/>
      <c r="C39" s="44"/>
      <c r="D39" s="44"/>
      <c r="E39" s="44"/>
      <c r="F39" s="45"/>
    </row>
    <row r="40" spans="2:5" ht="15">
      <c r="B40" s="20"/>
      <c r="C40" s="20"/>
      <c r="D40" s="20"/>
      <c r="E40" s="20"/>
    </row>
    <row r="41" spans="1:5" ht="15">
      <c r="A41" s="27" t="s">
        <v>31</v>
      </c>
      <c r="B41" s="20"/>
      <c r="C41" s="20"/>
      <c r="D41" s="20"/>
      <c r="E41" s="20"/>
    </row>
    <row r="42" spans="1:5" ht="15">
      <c r="A42" s="27" t="s">
        <v>32</v>
      </c>
      <c r="B42" s="20"/>
      <c r="C42" s="20"/>
      <c r="D42" s="20"/>
      <c r="E42" s="20"/>
    </row>
    <row r="43" spans="1:5" ht="15">
      <c r="A43" s="27" t="s">
        <v>33</v>
      </c>
      <c r="B43" s="20"/>
      <c r="C43" s="20"/>
      <c r="D43" s="20"/>
      <c r="E43" s="20"/>
    </row>
    <row r="44" spans="1:5" ht="15">
      <c r="A44" s="27" t="s">
        <v>34</v>
      </c>
      <c r="B44" s="20"/>
      <c r="C44" s="20"/>
      <c r="D44" s="20"/>
      <c r="E44" s="20"/>
    </row>
    <row r="45" spans="1:5" ht="15">
      <c r="A45" s="27"/>
      <c r="B45" s="20"/>
      <c r="C45" s="20"/>
      <c r="D45" s="20"/>
      <c r="E45" s="20"/>
    </row>
    <row r="46" spans="1:5" ht="15">
      <c r="A46" s="27"/>
      <c r="B46" s="20"/>
      <c r="C46" s="20"/>
      <c r="D46" s="20"/>
      <c r="E46" s="20"/>
    </row>
    <row r="47" spans="2:5" ht="15">
      <c r="B47" s="20"/>
      <c r="C47" s="20"/>
      <c r="D47" s="20"/>
      <c r="E47" s="20"/>
    </row>
    <row r="48" spans="2:11" ht="15">
      <c r="B48" s="27"/>
      <c r="E48" s="15"/>
      <c r="H48" s="5"/>
      <c r="I48" s="5"/>
      <c r="J48" s="5"/>
      <c r="K48" s="5"/>
    </row>
    <row r="49" spans="1:11" ht="16.5">
      <c r="A49" s="38" t="s">
        <v>20</v>
      </c>
      <c r="B49" s="38"/>
      <c r="C49" s="39"/>
      <c r="D49" s="39"/>
      <c r="E49" s="38" t="s">
        <v>23</v>
      </c>
      <c r="F49" s="34"/>
      <c r="H49" s="5"/>
      <c r="I49" s="5"/>
      <c r="J49" s="5"/>
      <c r="K49" s="5"/>
    </row>
    <row r="50" spans="1:11" ht="18">
      <c r="A50" s="38" t="s">
        <v>21</v>
      </c>
      <c r="B50" s="38"/>
      <c r="C50" s="37"/>
      <c r="D50" s="37"/>
      <c r="E50" s="38" t="s">
        <v>24</v>
      </c>
      <c r="H50" s="5"/>
      <c r="I50" s="5"/>
      <c r="J50" s="5"/>
      <c r="K50" s="5"/>
    </row>
    <row r="51" spans="1:11" ht="18">
      <c r="A51" s="38" t="s">
        <v>22</v>
      </c>
      <c r="B51" s="38"/>
      <c r="C51" s="37"/>
      <c r="D51" s="37"/>
      <c r="E51" s="38" t="s">
        <v>25</v>
      </c>
      <c r="F51" s="3"/>
      <c r="G51" s="3"/>
      <c r="H51" s="3"/>
      <c r="I51" s="1"/>
      <c r="J51" s="2"/>
      <c r="K51" s="1"/>
    </row>
    <row r="52" spans="1:11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9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ht="15">
      <c r="L54" s="4"/>
    </row>
    <row r="55" ht="15">
      <c r="L55" s="4"/>
    </row>
  </sheetData>
  <sheetProtection/>
  <mergeCells count="4">
    <mergeCell ref="A5:F5"/>
    <mergeCell ref="A6:F6"/>
    <mergeCell ref="A7:F7"/>
    <mergeCell ref="A39:F39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2024-01-10T14:30:24Z</cp:lastPrinted>
  <dcterms:created xsi:type="dcterms:W3CDTF">2013-01-30T15:16:21Z</dcterms:created>
  <dcterms:modified xsi:type="dcterms:W3CDTF">2024-01-10T15:54:57Z</dcterms:modified>
  <cp:category/>
  <cp:version/>
  <cp:contentType/>
  <cp:contentStatus/>
</cp:coreProperties>
</file>