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JUNIO-2017" sheetId="1" r:id="rId1"/>
  </sheets>
  <definedNames>
    <definedName name="_xlnm.Print_Area" localSheetId="0">'JUNIO-2017'!$A$1:$F$79</definedName>
  </definedNames>
  <calcPr fullCalcOnLoad="1"/>
</workbook>
</file>

<file path=xl/sharedStrings.xml><?xml version="1.0" encoding="utf-8"?>
<sst xmlns="http://schemas.openxmlformats.org/spreadsheetml/2006/main" count="131" uniqueCount="102">
  <si>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</si>
  <si>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</si>
  <si>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</si>
  <si>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</si>
  <si>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</si>
  <si>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</si>
  <si>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</si>
  <si>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</si>
  <si>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</si>
  <si>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</si>
  <si>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</si>
  <si>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</si>
  <si>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</si>
  <si>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</si>
  <si>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TOTAL</t>
  </si>
  <si>
    <t>RUTH ALEXANDRA LOCKWARD</t>
  </si>
  <si>
    <t>NULO</t>
  </si>
  <si>
    <t>DAYANARA RIVERA REYNOSO</t>
  </si>
  <si>
    <t>RAMON FELIPE ROMERO</t>
  </si>
  <si>
    <t>INMACULADA GONZALEZ BORT</t>
  </si>
  <si>
    <t>INES DE LOS SANTOS</t>
  </si>
  <si>
    <t>QUENIA CHEZ</t>
  </si>
  <si>
    <t>NIEVE MARIA BASTARDO GARCIA</t>
  </si>
  <si>
    <t>JUAN FERRER PEREZ</t>
  </si>
  <si>
    <t>DEPOSITO</t>
  </si>
  <si>
    <t>DB AUTORIZADO</t>
  </si>
  <si>
    <t xml:space="preserve">                                  Del 1ero.  AL   30  JUNIO -  2017</t>
  </si>
  <si>
    <t>ROSA MARIA ACOSTA POLANCO</t>
  </si>
  <si>
    <t>ROSA VIRGINIA ALMONTE PEREZ</t>
  </si>
  <si>
    <t>JENNIESKA ALTAGRACIA ALFONSO</t>
  </si>
  <si>
    <t>MARCOS LUIS FERNANDO JAVIER</t>
  </si>
  <si>
    <t>HORACIO NELSON TURBIDES GUTIERREZ</t>
  </si>
  <si>
    <t>OVIDIO MUÑOZ</t>
  </si>
  <si>
    <t>GISSELL ANGELICA PEÑA SUERO</t>
  </si>
  <si>
    <t>LOUIS ALEXIS RICHARD  BERLIOZ</t>
  </si>
  <si>
    <t>MAXIMO E. VIÑAS  FLORES</t>
  </si>
  <si>
    <t>TR-2017-062</t>
  </si>
  <si>
    <t>TR-2017-063-A</t>
  </si>
  <si>
    <t>DOMINGO PEÑA</t>
  </si>
  <si>
    <t>TR-2017-063-B</t>
  </si>
  <si>
    <t>YOSELIN MATOS</t>
  </si>
  <si>
    <t>TR-2017-063-C</t>
  </si>
  <si>
    <t>MAXIMO E. VIÑAS FLORES</t>
  </si>
  <si>
    <t>TR-2017-064-A</t>
  </si>
  <si>
    <t>JOFIEL CASTILLO PAULINO</t>
  </si>
  <si>
    <t>TR-2017-064-B</t>
  </si>
  <si>
    <t>TR-2017-064-C</t>
  </si>
  <si>
    <t>TR-2017-604-D</t>
  </si>
  <si>
    <t>RAMON EDUARDO MORA SEVERINO</t>
  </si>
  <si>
    <t>TR-2017-065</t>
  </si>
  <si>
    <t>TR-2017-066-A</t>
  </si>
  <si>
    <t>ALEXEIS FERNANDEZ BONILLA</t>
  </si>
  <si>
    <t>TR-2017-066-B</t>
  </si>
  <si>
    <t>TR-2017-066-C</t>
  </si>
  <si>
    <t>TR-2017-066-D</t>
  </si>
  <si>
    <t>TR-2017-067-4</t>
  </si>
  <si>
    <t>ADONIS PUELLO CRUZ</t>
  </si>
  <si>
    <t>TR-2017-067-B</t>
  </si>
  <si>
    <t>TR-2017-068</t>
  </si>
  <si>
    <t>TR-2017-069-A</t>
  </si>
  <si>
    <t>TR-2017-069-B</t>
  </si>
  <si>
    <t>TR-2017-069-C</t>
  </si>
  <si>
    <t>TR-2017-069-D</t>
  </si>
  <si>
    <t>TR-2017-070</t>
  </si>
  <si>
    <t>TR-2017-071-A</t>
  </si>
  <si>
    <t>LUIS DANIEL FELIZ FRANCISCO</t>
  </si>
  <si>
    <t>TR-2017-071-B</t>
  </si>
  <si>
    <t>TR-2017-072</t>
  </si>
  <si>
    <t>DANNY MEREJO INOA</t>
  </si>
  <si>
    <t>TR-2017-073</t>
  </si>
  <si>
    <t>TR-2017-074-A</t>
  </si>
  <si>
    <t>NELSON  ALFONSO CAFARO</t>
  </si>
  <si>
    <t>TR-2017-074-B</t>
  </si>
  <si>
    <t>TR-2017-074-C</t>
  </si>
  <si>
    <t>TR-2017-075</t>
  </si>
  <si>
    <t>WILKING UREÑA</t>
  </si>
  <si>
    <t>TR-2017-076-A</t>
  </si>
  <si>
    <t>CENDIC AQUILINO BLANCO</t>
  </si>
  <si>
    <t>TR-2017-076-B</t>
  </si>
  <si>
    <t>ALEJANDRO AQUILES VIÑAS MORA</t>
  </si>
  <si>
    <t>TR-2017-076-C</t>
  </si>
  <si>
    <t>PARMENIO ANTONIO HERNANDEZ</t>
  </si>
  <si>
    <t>TR-2017-077-A</t>
  </si>
  <si>
    <t>TR-2017-077-B</t>
  </si>
  <si>
    <t>HIDALIZA GRULLON</t>
  </si>
  <si>
    <t>TR-2017-078-A</t>
  </si>
  <si>
    <t>VICTOR MANUEL ROSARIO NOVAS</t>
  </si>
  <si>
    <t>TR-2107-078-B</t>
  </si>
  <si>
    <t>BRAULIO NELLIS RUIS TAPIA</t>
  </si>
  <si>
    <t>TR-2017-079-A</t>
  </si>
  <si>
    <t>TR-2017-079-B</t>
  </si>
  <si>
    <t>N/C</t>
  </si>
  <si>
    <t>NOTA DE CREDITO ACH PROPIA</t>
  </si>
  <si>
    <t>DEPOSITO CK. NO-184</t>
  </si>
  <si>
    <t>DEPOSITO-CK. NO.-191</t>
  </si>
  <si>
    <t>DEPOSITO -TR-2017-074-B</t>
  </si>
  <si>
    <t>DEPOSITO -TR-2017-064-C</t>
  </si>
  <si>
    <t>C/B</t>
  </si>
  <si>
    <t>CARGOS BANCARIOS -JUNIO-2017</t>
  </si>
  <si>
    <t>DB-ANTICIPOS FINANCIEROS</t>
  </si>
  <si>
    <t xml:space="preserve">DIFERENCIA -TR-2017-064-C </t>
  </si>
  <si>
    <t>DIFERENCIA -TR-2017-074-B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</si>
</sst>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164" fontId="13" fillId="33" borderId="0" xfId="53" applyNumberFormat="1" applyFont="1" applyFill="1" applyBorder="1" applyAlignment="1">
      <alignment horizontal="right" vertical="center" wrapText="1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7" fontId="53" fillId="35" borderId="11" xfId="53" applyNumberFormat="1" applyFont="1" applyFill="1" applyBorder="1" applyAlignment="1">
      <alignment vertical="center"/>
      <protection/>
    </xf>
    <xf numFmtId="0" fontId="54" fillId="36" borderId="12" xfId="0" applyFont="1" applyFill="1" applyBorder="1" applyAlignment="1">
      <alignment/>
    </xf>
    <xf numFmtId="164" fontId="54" fillId="36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164" fontId="56" fillId="33" borderId="14" xfId="0" applyNumberFormat="1" applyFont="1" applyFill="1" applyBorder="1" applyAlignment="1">
      <alignment/>
    </xf>
    <xf numFmtId="14" fontId="56" fillId="33" borderId="0" xfId="0" applyNumberFormat="1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164" fontId="56" fillId="0" borderId="0" xfId="0" applyNumberFormat="1" applyFont="1" applyBorder="1" applyAlignment="1">
      <alignment/>
    </xf>
    <xf numFmtId="14" fontId="56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164" fontId="55" fillId="0" borderId="0" xfId="0" applyNumberFormat="1" applyFont="1" applyBorder="1" applyAlignment="1">
      <alignment/>
    </xf>
    <xf numFmtId="14" fontId="54" fillId="36" borderId="16" xfId="0" applyNumberFormat="1" applyFont="1" applyFill="1" applyBorder="1" applyAlignment="1">
      <alignment horizontal="left"/>
    </xf>
    <xf numFmtId="0" fontId="54" fillId="36" borderId="12" xfId="0" applyFont="1" applyFill="1" applyBorder="1" applyAlignment="1">
      <alignment horizontal="left"/>
    </xf>
    <xf numFmtId="164" fontId="54" fillId="36" borderId="17" xfId="0" applyNumberFormat="1" applyFont="1" applyFill="1" applyBorder="1" applyAlignment="1">
      <alignment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9" xfId="53" applyFont="1" applyFill="1" applyBorder="1" applyAlignment="1">
      <alignment horizontal="center" vertical="center"/>
      <protection/>
    </xf>
    <xf numFmtId="0" fontId="5" fillId="34" borderId="20" xfId="53" applyFont="1" applyFill="1" applyBorder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  <xf numFmtId="14" fontId="55" fillId="33" borderId="18" xfId="0" applyNumberFormat="1" applyFont="1" applyFill="1" applyBorder="1" applyAlignment="1">
      <alignment horizontal="left"/>
    </xf>
    <xf numFmtId="0" fontId="55" fillId="33" borderId="10" xfId="0" applyFont="1" applyFill="1" applyBorder="1" applyAlignment="1">
      <alignment horizontal="left"/>
    </xf>
    <xf numFmtId="164" fontId="55" fillId="33" borderId="11" xfId="0" applyNumberFormat="1" applyFont="1" applyFill="1" applyBorder="1" applyAlignment="1">
      <alignment horizontal="right"/>
    </xf>
    <xf numFmtId="0" fontId="55" fillId="33" borderId="10" xfId="0" applyFont="1" applyFill="1" applyBorder="1" applyAlignment="1">
      <alignment/>
    </xf>
    <xf numFmtId="164" fontId="55" fillId="33" borderId="11" xfId="0" applyNumberFormat="1" applyFont="1" applyFill="1" applyBorder="1" applyAlignment="1">
      <alignment/>
    </xf>
    <xf numFmtId="14" fontId="55" fillId="33" borderId="10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164" fontId="55" fillId="0" borderId="10" xfId="0" applyNumberFormat="1" applyFont="1" applyBorder="1" applyAlignment="1">
      <alignment/>
    </xf>
    <xf numFmtId="14" fontId="55" fillId="0" borderId="13" xfId="0" applyNumberFormat="1" applyFont="1" applyBorder="1" applyAlignment="1">
      <alignment horizontal="left"/>
    </xf>
    <xf numFmtId="0" fontId="55" fillId="0" borderId="14" xfId="0" applyFont="1" applyBorder="1" applyAlignment="1">
      <alignment/>
    </xf>
    <xf numFmtId="14" fontId="55" fillId="33" borderId="10" xfId="0" applyNumberFormat="1" applyFont="1" applyFill="1" applyBorder="1" applyAlignment="1">
      <alignment horizontal="left"/>
    </xf>
    <xf numFmtId="164" fontId="55" fillId="33" borderId="10" xfId="0" applyNumberFormat="1" applyFont="1" applyFill="1" applyBorder="1" applyAlignment="1">
      <alignment horizontal="right"/>
    </xf>
    <xf numFmtId="164" fontId="11" fillId="33" borderId="10" xfId="53" applyNumberFormat="1" applyFont="1" applyFill="1" applyBorder="1" applyAlignment="1">
      <alignment horizontal="right" vertical="center" wrapText="1"/>
      <protection/>
    </xf>
    <xf numFmtId="164" fontId="57" fillId="33" borderId="10" xfId="0" applyNumberFormat="1" applyFont="1" applyFill="1" applyBorder="1" applyAlignment="1">
      <alignment/>
    </xf>
    <xf numFmtId="164" fontId="55" fillId="0" borderId="15" xfId="0" applyNumberFormat="1" applyFont="1" applyBorder="1" applyAlignment="1">
      <alignment/>
    </xf>
    <xf numFmtId="14" fontId="55" fillId="0" borderId="10" xfId="0" applyNumberFormat="1" applyFont="1" applyBorder="1" applyAlignment="1">
      <alignment horizontal="left"/>
    </xf>
    <xf numFmtId="14" fontId="55" fillId="33" borderId="14" xfId="0" applyNumberFormat="1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5" fillId="33" borderId="14" xfId="0" applyFont="1" applyFill="1" applyBorder="1" applyAlignment="1">
      <alignment/>
    </xf>
    <xf numFmtId="164" fontId="55" fillId="33" borderId="14" xfId="0" applyNumberFormat="1" applyFont="1" applyFill="1" applyBorder="1" applyAlignment="1">
      <alignment/>
    </xf>
    <xf numFmtId="14" fontId="55" fillId="33" borderId="13" xfId="0" applyNumberFormat="1" applyFont="1" applyFill="1" applyBorder="1" applyAlignment="1">
      <alignment horizontal="left"/>
    </xf>
    <xf numFmtId="164" fontId="55" fillId="33" borderId="15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409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3"/>
  <sheetViews>
    <sheetView tabSelected="1" zoomScalePageLayoutView="0" workbookViewId="0" topLeftCell="A13">
      <selection activeCell="C82" sqref="C82"/>
    </sheetView>
  </sheetViews>
  <sheetFormatPr defaultColWidth="11.421875" defaultRowHeight="15"/>
  <cols>
    <col min="1" max="1" width="13.140625" style="0" customWidth="1"/>
    <col min="2" max="2" width="18.003906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40" t="s">
        <v>0</v>
      </c>
      <c r="B1" s="40"/>
      <c r="C1" s="40"/>
      <c r="D1" s="40"/>
      <c r="E1" s="40"/>
      <c r="F1" s="40"/>
      <c r="G1" s="40"/>
    </row>
    <row r="2" spans="1:7" ht="19.5">
      <c r="A2" s="41" t="s">
        <v>1</v>
      </c>
      <c r="B2" s="41"/>
      <c r="C2" s="41"/>
      <c r="D2" s="41"/>
      <c r="E2" s="41"/>
      <c r="F2" s="41"/>
      <c r="G2" s="41"/>
    </row>
    <row r="3" spans="1:7" ht="19.5">
      <c r="A3" s="4"/>
      <c r="B3" s="4"/>
      <c r="C3" s="6" t="s">
        <v>13</v>
      </c>
      <c r="D3" s="3"/>
      <c r="E3" s="3"/>
      <c r="F3" s="3"/>
      <c r="G3" s="3"/>
    </row>
    <row r="4" spans="1:7" ht="20.25">
      <c r="A4" s="42" t="s">
        <v>2</v>
      </c>
      <c r="B4" s="42"/>
      <c r="C4" s="42"/>
      <c r="D4" s="42"/>
      <c r="E4" s="42"/>
      <c r="F4" s="42"/>
      <c r="G4" s="42"/>
    </row>
    <row r="5" spans="1:7" ht="18">
      <c r="A5" s="43" t="s">
        <v>3</v>
      </c>
      <c r="B5" s="43"/>
      <c r="C5" s="43"/>
      <c r="D5" s="43"/>
      <c r="E5" s="43"/>
      <c r="F5" s="43"/>
      <c r="G5" s="43"/>
    </row>
    <row r="6" spans="1:7" ht="18">
      <c r="A6" s="43" t="s">
        <v>26</v>
      </c>
      <c r="B6" s="43"/>
      <c r="C6" s="43"/>
      <c r="D6" s="43"/>
      <c r="E6" s="43"/>
      <c r="F6" s="43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6.5">
      <c r="A8" s="44" t="s">
        <v>12</v>
      </c>
      <c r="B8" s="45"/>
      <c r="C8" s="45"/>
      <c r="D8" s="45"/>
      <c r="E8" s="45"/>
      <c r="F8" s="46"/>
      <c r="G8" s="1"/>
    </row>
    <row r="9" spans="1:7" ht="16.5">
      <c r="A9" s="38"/>
      <c r="B9" s="39"/>
      <c r="C9" s="8"/>
      <c r="D9" s="39" t="s">
        <v>4</v>
      </c>
      <c r="E9" s="39"/>
      <c r="F9" s="14">
        <v>251284.58</v>
      </c>
      <c r="G9" s="1"/>
    </row>
    <row r="10" spans="1:10" ht="16.5">
      <c r="A10" s="21" t="s">
        <v>5</v>
      </c>
      <c r="B10" s="22" t="s">
        <v>6</v>
      </c>
      <c r="C10" s="22" t="s">
        <v>7</v>
      </c>
      <c r="D10" s="22" t="s">
        <v>8</v>
      </c>
      <c r="E10" s="22" t="s">
        <v>10</v>
      </c>
      <c r="F10" s="23" t="s">
        <v>9</v>
      </c>
      <c r="G10" s="11"/>
      <c r="H10" s="5"/>
      <c r="I10" s="5"/>
      <c r="J10" s="5"/>
    </row>
    <row r="11" spans="1:10" ht="19.5" customHeight="1">
      <c r="A11" s="47">
        <v>42887</v>
      </c>
      <c r="B11" s="48">
        <v>175</v>
      </c>
      <c r="C11" s="50" t="s">
        <v>16</v>
      </c>
      <c r="D11" s="51">
        <v>0</v>
      </c>
      <c r="E11" s="53"/>
      <c r="F11" s="60">
        <f>F9-D11</f>
        <v>251284.58</v>
      </c>
      <c r="G11" s="9"/>
      <c r="H11" s="5"/>
      <c r="I11" s="5"/>
      <c r="J11" s="5"/>
    </row>
    <row r="12" spans="1:10" ht="19.5" customHeight="1">
      <c r="A12" s="47">
        <v>42887</v>
      </c>
      <c r="B12" s="48">
        <f>B11+1</f>
        <v>176</v>
      </c>
      <c r="C12" s="50" t="s">
        <v>27</v>
      </c>
      <c r="D12" s="51">
        <v>43461.42</v>
      </c>
      <c r="E12" s="53"/>
      <c r="F12" s="60">
        <f>F11-D12</f>
        <v>207823.15999999997</v>
      </c>
      <c r="G12" s="9"/>
      <c r="H12" s="5"/>
      <c r="I12" s="5"/>
      <c r="J12" s="5"/>
    </row>
    <row r="13" spans="1:10" ht="19.5" customHeight="1">
      <c r="A13" s="47">
        <v>42887</v>
      </c>
      <c r="B13" s="48">
        <f aca="true" t="shared" si="0" ref="B13:B29">B12+1</f>
        <v>177</v>
      </c>
      <c r="C13" s="50" t="s">
        <v>16</v>
      </c>
      <c r="D13" s="51">
        <v>0</v>
      </c>
      <c r="E13" s="53"/>
      <c r="F13" s="60">
        <f>F12-D13</f>
        <v>207823.15999999997</v>
      </c>
      <c r="G13" s="9"/>
      <c r="H13" s="5"/>
      <c r="I13" s="5"/>
      <c r="J13" s="5"/>
    </row>
    <row r="14" spans="1:10" ht="19.5" customHeight="1">
      <c r="A14" s="47">
        <v>42887</v>
      </c>
      <c r="B14" s="48">
        <f t="shared" si="0"/>
        <v>178</v>
      </c>
      <c r="C14" s="50" t="s">
        <v>28</v>
      </c>
      <c r="D14" s="51">
        <v>38135.59</v>
      </c>
      <c r="E14" s="61"/>
      <c r="F14" s="60">
        <f>F13-D14</f>
        <v>169687.56999999998</v>
      </c>
      <c r="G14" s="12"/>
      <c r="H14" s="5"/>
      <c r="I14" s="5"/>
      <c r="J14" s="5"/>
    </row>
    <row r="15" spans="1:19" s="7" customFormat="1" ht="19.5" customHeight="1">
      <c r="A15" s="47">
        <v>42891</v>
      </c>
      <c r="B15" s="48">
        <f t="shared" si="0"/>
        <v>179</v>
      </c>
      <c r="C15" s="50" t="s">
        <v>29</v>
      </c>
      <c r="D15" s="51">
        <v>50000</v>
      </c>
      <c r="E15" s="53"/>
      <c r="F15" s="60">
        <f>F14-D15</f>
        <v>119687.56999999998</v>
      </c>
      <c r="G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7" customFormat="1" ht="19.5" customHeight="1">
      <c r="A16" s="47">
        <v>42892</v>
      </c>
      <c r="B16" s="48">
        <f t="shared" si="0"/>
        <v>180</v>
      </c>
      <c r="C16" s="50" t="s">
        <v>16</v>
      </c>
      <c r="D16" s="51">
        <v>0</v>
      </c>
      <c r="E16" s="53"/>
      <c r="F16" s="60">
        <f>F15-D16</f>
        <v>119687.56999999998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7" customFormat="1" ht="19.5" customHeight="1">
      <c r="A17" s="47">
        <v>42892</v>
      </c>
      <c r="B17" s="48" t="s">
        <v>24</v>
      </c>
      <c r="C17" s="50" t="s">
        <v>24</v>
      </c>
      <c r="D17" s="51"/>
      <c r="E17" s="53">
        <v>49</v>
      </c>
      <c r="F17" s="60">
        <f>F16+E17</f>
        <v>119736.56999999998</v>
      </c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7" customFormat="1" ht="19.5" customHeight="1">
      <c r="A18" s="47">
        <v>42892</v>
      </c>
      <c r="B18" s="48">
        <f>B16+1</f>
        <v>181</v>
      </c>
      <c r="C18" s="50" t="s">
        <v>16</v>
      </c>
      <c r="D18" s="51">
        <v>0</v>
      </c>
      <c r="E18" s="53"/>
      <c r="F18" s="60">
        <f>F17-D18</f>
        <v>119736.56999999998</v>
      </c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7" customFormat="1" ht="19.5" customHeight="1">
      <c r="A19" s="47">
        <v>42892</v>
      </c>
      <c r="B19" s="48">
        <f t="shared" si="0"/>
        <v>182</v>
      </c>
      <c r="C19" s="50" t="s">
        <v>30</v>
      </c>
      <c r="D19" s="51">
        <v>18305.08</v>
      </c>
      <c r="E19" s="53"/>
      <c r="F19" s="60">
        <f>F18-D19</f>
        <v>101431.48999999998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7" customFormat="1" ht="19.5" customHeight="1">
      <c r="A20" s="47">
        <v>42893</v>
      </c>
      <c r="B20" s="48" t="s">
        <v>24</v>
      </c>
      <c r="C20" s="50" t="s">
        <v>96</v>
      </c>
      <c r="D20" s="51"/>
      <c r="E20" s="53">
        <v>8100</v>
      </c>
      <c r="F20" s="60">
        <f>F19+E20</f>
        <v>109531.48999999998</v>
      </c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9.5" customHeight="1">
      <c r="A21" s="47">
        <v>42902</v>
      </c>
      <c r="B21" s="48" t="s">
        <v>24</v>
      </c>
      <c r="C21" s="50" t="s">
        <v>24</v>
      </c>
      <c r="D21" s="51"/>
      <c r="E21" s="53">
        <v>63</v>
      </c>
      <c r="F21" s="60">
        <f>F20+E21</f>
        <v>109594.48999999998</v>
      </c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7" customFormat="1" ht="19.5" customHeight="1">
      <c r="A22" s="47">
        <v>42902</v>
      </c>
      <c r="B22" s="48">
        <f>B19+1</f>
        <v>183</v>
      </c>
      <c r="C22" s="50" t="s">
        <v>31</v>
      </c>
      <c r="D22" s="51">
        <v>4509.18</v>
      </c>
      <c r="E22" s="53"/>
      <c r="F22" s="60">
        <f>F21-D22</f>
        <v>105085.30999999997</v>
      </c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7" customFormat="1" ht="19.5" customHeight="1">
      <c r="A23" s="47">
        <v>42902</v>
      </c>
      <c r="B23" s="48">
        <f t="shared" si="0"/>
        <v>184</v>
      </c>
      <c r="C23" s="50" t="s">
        <v>32</v>
      </c>
      <c r="D23" s="51">
        <v>13421</v>
      </c>
      <c r="E23" s="53"/>
      <c r="F23" s="60">
        <f aca="true" t="shared" si="1" ref="F23:F29">F22-D23</f>
        <v>91664.30999999997</v>
      </c>
      <c r="G23" s="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7" customFormat="1" ht="19.5" customHeight="1">
      <c r="A24" s="47">
        <v>42905</v>
      </c>
      <c r="B24" s="48">
        <f t="shared" si="0"/>
        <v>185</v>
      </c>
      <c r="C24" s="50" t="s">
        <v>29</v>
      </c>
      <c r="D24" s="51">
        <v>40000</v>
      </c>
      <c r="E24" s="53"/>
      <c r="F24" s="60">
        <f t="shared" si="1"/>
        <v>51664.30999999997</v>
      </c>
      <c r="G24" s="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7" customFormat="1" ht="19.5" customHeight="1">
      <c r="A25" s="47">
        <v>39252</v>
      </c>
      <c r="B25" s="48">
        <f t="shared" si="0"/>
        <v>186</v>
      </c>
      <c r="C25" s="50" t="s">
        <v>29</v>
      </c>
      <c r="D25" s="51">
        <v>40000</v>
      </c>
      <c r="E25" s="53"/>
      <c r="F25" s="60">
        <f t="shared" si="1"/>
        <v>11664.309999999969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7" customFormat="1" ht="19.5" customHeight="1">
      <c r="A26" s="47">
        <v>42905</v>
      </c>
      <c r="B26" s="48">
        <v>187</v>
      </c>
      <c r="C26" s="50" t="s">
        <v>33</v>
      </c>
      <c r="D26" s="51">
        <v>17923.72</v>
      </c>
      <c r="E26" s="53"/>
      <c r="F26" s="60">
        <f t="shared" si="1"/>
        <v>-6259.410000000033</v>
      </c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7" customFormat="1" ht="19.5" customHeight="1">
      <c r="A27" s="47">
        <v>42905</v>
      </c>
      <c r="B27" s="48">
        <f t="shared" si="0"/>
        <v>188</v>
      </c>
      <c r="C27" s="50" t="s">
        <v>29</v>
      </c>
      <c r="D27" s="51">
        <v>10000</v>
      </c>
      <c r="E27" s="53"/>
      <c r="F27" s="60">
        <f t="shared" si="1"/>
        <v>-16259.410000000033</v>
      </c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7" customFormat="1" ht="19.5" customHeight="1">
      <c r="A28" s="47">
        <v>42905</v>
      </c>
      <c r="B28" s="48">
        <f t="shared" si="0"/>
        <v>189</v>
      </c>
      <c r="C28" s="50" t="s">
        <v>34</v>
      </c>
      <c r="D28" s="51">
        <v>16600</v>
      </c>
      <c r="E28" s="53"/>
      <c r="F28" s="60">
        <f t="shared" si="1"/>
        <v>-32859.41000000003</v>
      </c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7" customFormat="1" ht="19.5" customHeight="1">
      <c r="A29" s="47">
        <v>44001</v>
      </c>
      <c r="B29" s="48">
        <f t="shared" si="0"/>
        <v>190</v>
      </c>
      <c r="C29" s="50" t="s">
        <v>16</v>
      </c>
      <c r="D29" s="51">
        <v>0</v>
      </c>
      <c r="E29" s="53"/>
      <c r="F29" s="60">
        <f t="shared" si="1"/>
        <v>-32859.41000000003</v>
      </c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7" customFormat="1" ht="19.5" customHeight="1">
      <c r="A30" s="68">
        <v>42905</v>
      </c>
      <c r="B30" s="48" t="s">
        <v>91</v>
      </c>
      <c r="C30" s="66" t="s">
        <v>92</v>
      </c>
      <c r="D30" s="69"/>
      <c r="E30" s="53">
        <v>265331.48</v>
      </c>
      <c r="F30" s="60">
        <f>F29+E30</f>
        <v>232472.06999999995</v>
      </c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7" customFormat="1" ht="19.5" customHeight="1">
      <c r="A31" s="56">
        <v>42906</v>
      </c>
      <c r="B31" s="48">
        <f>B29+1</f>
        <v>191</v>
      </c>
      <c r="C31" s="57" t="s">
        <v>35</v>
      </c>
      <c r="D31" s="62">
        <v>12000</v>
      </c>
      <c r="E31" s="53"/>
      <c r="F31" s="60">
        <f>F30-D31</f>
        <v>220472.06999999995</v>
      </c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7" customFormat="1" ht="19.5" customHeight="1">
      <c r="A32" s="58">
        <v>42907</v>
      </c>
      <c r="B32" s="54" t="s">
        <v>24</v>
      </c>
      <c r="C32" s="54" t="s">
        <v>93</v>
      </c>
      <c r="D32" s="55"/>
      <c r="E32" s="53">
        <v>129</v>
      </c>
      <c r="F32" s="60">
        <f>F31+E32</f>
        <v>220601.06999999995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7" customFormat="1" ht="19.5" customHeight="1">
      <c r="A33" s="47">
        <v>42908</v>
      </c>
      <c r="B33" s="48" t="s">
        <v>36</v>
      </c>
      <c r="C33" s="48" t="s">
        <v>15</v>
      </c>
      <c r="D33" s="49">
        <v>17078.4</v>
      </c>
      <c r="E33" s="53"/>
      <c r="F33" s="60">
        <f>F32-D33</f>
        <v>203522.66999999995</v>
      </c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7" customFormat="1" ht="19.5" customHeight="1">
      <c r="A34" s="47">
        <v>42891</v>
      </c>
      <c r="B34" s="48" t="s">
        <v>37</v>
      </c>
      <c r="C34" s="48" t="s">
        <v>38</v>
      </c>
      <c r="D34" s="49">
        <v>18000</v>
      </c>
      <c r="E34" s="53"/>
      <c r="F34" s="60">
        <f aca="true" t="shared" si="2" ref="F34:F70">F33-D34</f>
        <v>185522.66999999995</v>
      </c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7" customFormat="1" ht="19.5" customHeight="1">
      <c r="A35" s="47">
        <v>42891</v>
      </c>
      <c r="B35" s="48" t="s">
        <v>39</v>
      </c>
      <c r="C35" s="48" t="s">
        <v>40</v>
      </c>
      <c r="D35" s="49">
        <v>12600</v>
      </c>
      <c r="E35" s="53"/>
      <c r="F35" s="60">
        <f t="shared" si="2"/>
        <v>172922.66999999995</v>
      </c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18" customFormat="1" ht="19.5" customHeight="1">
      <c r="A36" s="47">
        <v>42891</v>
      </c>
      <c r="B36" s="48" t="s">
        <v>41</v>
      </c>
      <c r="C36" s="48" t="s">
        <v>42</v>
      </c>
      <c r="D36" s="49">
        <v>8000</v>
      </c>
      <c r="E36" s="53"/>
      <c r="F36" s="60">
        <f t="shared" si="2"/>
        <v>164922.66999999995</v>
      </c>
      <c r="G36" s="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s="18" customFormat="1" ht="19.5" customHeight="1">
      <c r="A37" s="47">
        <v>42891</v>
      </c>
      <c r="B37" s="48" t="s">
        <v>43</v>
      </c>
      <c r="C37" s="48" t="s">
        <v>44</v>
      </c>
      <c r="D37" s="49">
        <v>1050</v>
      </c>
      <c r="E37" s="59"/>
      <c r="F37" s="60">
        <f t="shared" si="2"/>
        <v>163872.66999999995</v>
      </c>
      <c r="G37" s="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0" s="19" customFormat="1" ht="19.5" customHeight="1">
      <c r="A38" s="47">
        <v>42891</v>
      </c>
      <c r="B38" s="48" t="s">
        <v>45</v>
      </c>
      <c r="C38" s="48" t="s">
        <v>17</v>
      </c>
      <c r="D38" s="49">
        <v>1050</v>
      </c>
      <c r="E38" s="53"/>
      <c r="F38" s="60">
        <f t="shared" si="2"/>
        <v>162822.66999999995</v>
      </c>
      <c r="G38" s="17"/>
      <c r="H38" s="17"/>
      <c r="I38" s="17"/>
      <c r="J38" s="17"/>
    </row>
    <row r="39" spans="1:10" s="19" customFormat="1" ht="19.5" customHeight="1">
      <c r="A39" s="47">
        <v>42891</v>
      </c>
      <c r="B39" s="50" t="s">
        <v>46</v>
      </c>
      <c r="C39" s="50" t="s">
        <v>18</v>
      </c>
      <c r="D39" s="51">
        <v>900</v>
      </c>
      <c r="E39" s="53"/>
      <c r="F39" s="60">
        <f t="shared" si="2"/>
        <v>161922.66999999995</v>
      </c>
      <c r="G39" s="17"/>
      <c r="H39" s="17"/>
      <c r="I39" s="17"/>
      <c r="J39" s="17"/>
    </row>
    <row r="40" spans="1:10" s="19" customFormat="1" ht="19.5" customHeight="1">
      <c r="A40" s="47">
        <v>42891</v>
      </c>
      <c r="B40" s="50" t="s">
        <v>47</v>
      </c>
      <c r="C40" s="50" t="s">
        <v>48</v>
      </c>
      <c r="D40" s="51">
        <v>750</v>
      </c>
      <c r="E40" s="53"/>
      <c r="F40" s="60">
        <f t="shared" si="2"/>
        <v>161172.66999999995</v>
      </c>
      <c r="G40" s="17"/>
      <c r="H40" s="17"/>
      <c r="I40" s="17"/>
      <c r="J40" s="17"/>
    </row>
    <row r="41" spans="1:10" s="19" customFormat="1" ht="19.5" customHeight="1">
      <c r="A41" s="47">
        <v>42891</v>
      </c>
      <c r="B41" s="50" t="s">
        <v>49</v>
      </c>
      <c r="C41" s="50" t="s">
        <v>15</v>
      </c>
      <c r="D41" s="51">
        <v>3824.03</v>
      </c>
      <c r="E41" s="53"/>
      <c r="F41" s="60">
        <f t="shared" si="2"/>
        <v>157348.63999999996</v>
      </c>
      <c r="G41" s="17"/>
      <c r="H41" s="17"/>
      <c r="I41" s="17"/>
      <c r="J41" s="17"/>
    </row>
    <row r="42" spans="1:10" s="19" customFormat="1" ht="19.5" customHeight="1">
      <c r="A42" s="47">
        <v>42891</v>
      </c>
      <c r="B42" s="52" t="s">
        <v>50</v>
      </c>
      <c r="C42" s="50" t="s">
        <v>51</v>
      </c>
      <c r="D42" s="51">
        <v>900</v>
      </c>
      <c r="E42" s="53"/>
      <c r="F42" s="60">
        <f t="shared" si="2"/>
        <v>156448.63999999996</v>
      </c>
      <c r="G42" s="17"/>
      <c r="H42" s="17"/>
      <c r="I42" s="17"/>
      <c r="J42" s="17"/>
    </row>
    <row r="43" spans="1:10" s="19" customFormat="1" ht="19.5" customHeight="1">
      <c r="A43" s="47">
        <v>42891</v>
      </c>
      <c r="B43" s="50" t="s">
        <v>52</v>
      </c>
      <c r="C43" s="50" t="s">
        <v>17</v>
      </c>
      <c r="D43" s="51">
        <v>1050</v>
      </c>
      <c r="E43" s="53"/>
      <c r="F43" s="60">
        <f t="shared" si="2"/>
        <v>155398.63999999996</v>
      </c>
      <c r="G43" s="17"/>
      <c r="H43" s="17"/>
      <c r="I43" s="17"/>
      <c r="J43" s="17"/>
    </row>
    <row r="44" spans="1:10" s="19" customFormat="1" ht="19.5" customHeight="1">
      <c r="A44" s="47">
        <v>42891</v>
      </c>
      <c r="B44" s="50" t="s">
        <v>53</v>
      </c>
      <c r="C44" s="50" t="s">
        <v>23</v>
      </c>
      <c r="D44" s="51">
        <v>900</v>
      </c>
      <c r="E44" s="53"/>
      <c r="F44" s="60">
        <f t="shared" si="2"/>
        <v>154498.63999999996</v>
      </c>
      <c r="G44" s="17"/>
      <c r="H44" s="17"/>
      <c r="I44" s="17"/>
      <c r="J44" s="17"/>
    </row>
    <row r="45" spans="1:10" s="19" customFormat="1" ht="19.5" customHeight="1">
      <c r="A45" s="47">
        <v>42891</v>
      </c>
      <c r="B45" s="50" t="s">
        <v>54</v>
      </c>
      <c r="C45" s="50" t="s">
        <v>48</v>
      </c>
      <c r="D45" s="51">
        <v>750</v>
      </c>
      <c r="E45" s="53"/>
      <c r="F45" s="60">
        <f t="shared" si="2"/>
        <v>153748.63999999996</v>
      </c>
      <c r="G45" s="17"/>
      <c r="H45" s="17"/>
      <c r="I45" s="17"/>
      <c r="J45" s="17"/>
    </row>
    <row r="46" spans="1:10" s="19" customFormat="1" ht="19.5" customHeight="1">
      <c r="A46" s="47">
        <v>42891</v>
      </c>
      <c r="B46" s="50" t="s">
        <v>55</v>
      </c>
      <c r="C46" s="50" t="s">
        <v>56</v>
      </c>
      <c r="D46" s="51">
        <v>2400</v>
      </c>
      <c r="E46" s="53"/>
      <c r="F46" s="60">
        <f t="shared" si="2"/>
        <v>151348.63999999996</v>
      </c>
      <c r="G46" s="17"/>
      <c r="H46" s="17"/>
      <c r="I46" s="17"/>
      <c r="J46" s="17"/>
    </row>
    <row r="47" spans="1:10" s="19" customFormat="1" ht="19.5" customHeight="1">
      <c r="A47" s="47">
        <v>42891</v>
      </c>
      <c r="B47" s="50" t="s">
        <v>57</v>
      </c>
      <c r="C47" s="50" t="s">
        <v>48</v>
      </c>
      <c r="D47" s="51">
        <v>1500</v>
      </c>
      <c r="E47" s="53"/>
      <c r="F47" s="60">
        <f t="shared" si="2"/>
        <v>149848.63999999996</v>
      </c>
      <c r="G47" s="17"/>
      <c r="H47" s="17"/>
      <c r="I47" s="17"/>
      <c r="J47" s="17"/>
    </row>
    <row r="48" spans="1:10" s="19" customFormat="1" ht="19.5" customHeight="1">
      <c r="A48" s="47">
        <v>42892</v>
      </c>
      <c r="B48" s="50" t="s">
        <v>58</v>
      </c>
      <c r="C48" s="50" t="s">
        <v>16</v>
      </c>
      <c r="D48" s="53">
        <v>0</v>
      </c>
      <c r="E48" s="53"/>
      <c r="F48" s="60">
        <f t="shared" si="2"/>
        <v>149848.63999999996</v>
      </c>
      <c r="G48" s="17"/>
      <c r="H48" s="17"/>
      <c r="I48" s="17"/>
      <c r="J48" s="17"/>
    </row>
    <row r="49" spans="1:10" s="19" customFormat="1" ht="19.5" customHeight="1">
      <c r="A49" s="47">
        <v>42892</v>
      </c>
      <c r="B49" s="50" t="s">
        <v>59</v>
      </c>
      <c r="C49" s="50" t="s">
        <v>20</v>
      </c>
      <c r="D49" s="53">
        <v>5600</v>
      </c>
      <c r="E49" s="53"/>
      <c r="F49" s="60">
        <f t="shared" si="2"/>
        <v>144248.63999999996</v>
      </c>
      <c r="G49" s="17"/>
      <c r="H49" s="17"/>
      <c r="I49" s="17"/>
      <c r="J49" s="17"/>
    </row>
    <row r="50" spans="1:10" s="19" customFormat="1" ht="19.5" customHeight="1">
      <c r="A50" s="47">
        <v>42892</v>
      </c>
      <c r="B50" s="50" t="s">
        <v>60</v>
      </c>
      <c r="C50" s="50" t="s">
        <v>19</v>
      </c>
      <c r="D50" s="53">
        <v>5600</v>
      </c>
      <c r="E50" s="53"/>
      <c r="F50" s="60">
        <f t="shared" si="2"/>
        <v>138648.63999999996</v>
      </c>
      <c r="G50" s="17"/>
      <c r="H50" s="17"/>
      <c r="I50" s="17"/>
      <c r="J50" s="17"/>
    </row>
    <row r="51" spans="1:10" s="19" customFormat="1" ht="19.5" customHeight="1">
      <c r="A51" s="47">
        <v>42892</v>
      </c>
      <c r="B51" s="54" t="s">
        <v>61</v>
      </c>
      <c r="C51" s="54" t="s">
        <v>21</v>
      </c>
      <c r="D51" s="55">
        <v>4200</v>
      </c>
      <c r="E51" s="53"/>
      <c r="F51" s="60">
        <f t="shared" si="2"/>
        <v>134448.63999999996</v>
      </c>
      <c r="G51" s="17"/>
      <c r="H51" s="17"/>
      <c r="I51" s="17"/>
      <c r="J51" s="17"/>
    </row>
    <row r="52" spans="1:10" s="19" customFormat="1" ht="19.5" customHeight="1">
      <c r="A52" s="47">
        <v>42892</v>
      </c>
      <c r="B52" s="54" t="s">
        <v>62</v>
      </c>
      <c r="C52" s="54" t="s">
        <v>48</v>
      </c>
      <c r="D52" s="55">
        <v>3500</v>
      </c>
      <c r="E52" s="53"/>
      <c r="F52" s="60">
        <f t="shared" si="2"/>
        <v>130948.63999999996</v>
      </c>
      <c r="G52" s="17"/>
      <c r="H52" s="17"/>
      <c r="I52" s="17"/>
      <c r="J52" s="17"/>
    </row>
    <row r="53" spans="1:10" s="19" customFormat="1" ht="19.5" customHeight="1">
      <c r="A53" s="47">
        <v>42906</v>
      </c>
      <c r="B53" s="54" t="s">
        <v>63</v>
      </c>
      <c r="C53" s="54" t="s">
        <v>40</v>
      </c>
      <c r="D53" s="55">
        <v>16100</v>
      </c>
      <c r="E53" s="53"/>
      <c r="F53" s="60">
        <f t="shared" si="2"/>
        <v>114848.63999999996</v>
      </c>
      <c r="G53" s="17"/>
      <c r="H53" s="17"/>
      <c r="I53" s="17"/>
      <c r="J53" s="17"/>
    </row>
    <row r="54" spans="1:10" s="19" customFormat="1" ht="19.5" customHeight="1">
      <c r="A54" s="47">
        <v>42906</v>
      </c>
      <c r="B54" s="54" t="s">
        <v>64</v>
      </c>
      <c r="C54" s="54" t="s">
        <v>65</v>
      </c>
      <c r="D54" s="55">
        <v>1000</v>
      </c>
      <c r="E54" s="53"/>
      <c r="F54" s="60">
        <f t="shared" si="2"/>
        <v>113848.63999999996</v>
      </c>
      <c r="G54" s="17"/>
      <c r="H54" s="17"/>
      <c r="I54" s="17"/>
      <c r="J54" s="17"/>
    </row>
    <row r="55" spans="1:10" s="19" customFormat="1" ht="19.5" customHeight="1">
      <c r="A55" s="47">
        <v>42906</v>
      </c>
      <c r="B55" s="54" t="s">
        <v>66</v>
      </c>
      <c r="C55" s="54" t="s">
        <v>48</v>
      </c>
      <c r="D55" s="55">
        <v>1000</v>
      </c>
      <c r="E55" s="53"/>
      <c r="F55" s="60">
        <f t="shared" si="2"/>
        <v>112848.63999999996</v>
      </c>
      <c r="G55" s="17"/>
      <c r="H55" s="17"/>
      <c r="I55" s="17"/>
      <c r="J55" s="17"/>
    </row>
    <row r="56" spans="1:10" s="19" customFormat="1" ht="19.5" customHeight="1">
      <c r="A56" s="47">
        <v>42906</v>
      </c>
      <c r="B56" s="54" t="s">
        <v>67</v>
      </c>
      <c r="C56" s="54" t="s">
        <v>68</v>
      </c>
      <c r="D56" s="55">
        <v>4900</v>
      </c>
      <c r="E56" s="53"/>
      <c r="F56" s="60">
        <f t="shared" si="2"/>
        <v>107948.63999999996</v>
      </c>
      <c r="G56" s="17"/>
      <c r="H56" s="17"/>
      <c r="I56" s="17"/>
      <c r="J56" s="17"/>
    </row>
    <row r="57" spans="1:10" s="19" customFormat="1" ht="19.5" customHeight="1">
      <c r="A57" s="47">
        <v>42906</v>
      </c>
      <c r="B57" s="50" t="s">
        <v>69</v>
      </c>
      <c r="C57" s="50" t="s">
        <v>38</v>
      </c>
      <c r="D57" s="53">
        <v>2000</v>
      </c>
      <c r="E57" s="53"/>
      <c r="F57" s="60">
        <f t="shared" si="2"/>
        <v>105948.63999999996</v>
      </c>
      <c r="G57" s="17"/>
      <c r="H57" s="17"/>
      <c r="I57" s="17"/>
      <c r="J57" s="17"/>
    </row>
    <row r="58" spans="1:10" s="19" customFormat="1" ht="19.5" customHeight="1">
      <c r="A58" s="47">
        <v>42906</v>
      </c>
      <c r="B58" s="50" t="s">
        <v>70</v>
      </c>
      <c r="C58" s="50" t="s">
        <v>71</v>
      </c>
      <c r="D58" s="53">
        <v>1200</v>
      </c>
      <c r="E58" s="53"/>
      <c r="F58" s="60">
        <f t="shared" si="2"/>
        <v>104748.63999999996</v>
      </c>
      <c r="G58" s="17"/>
      <c r="H58" s="17"/>
      <c r="I58" s="17"/>
      <c r="J58" s="17"/>
    </row>
    <row r="59" spans="1:10" s="19" customFormat="1" ht="19.5" customHeight="1">
      <c r="A59" s="47">
        <v>42906</v>
      </c>
      <c r="B59" s="50" t="s">
        <v>72</v>
      </c>
      <c r="C59" s="50" t="s">
        <v>22</v>
      </c>
      <c r="D59" s="53">
        <v>1600</v>
      </c>
      <c r="E59" s="53"/>
      <c r="F59" s="60">
        <f t="shared" si="2"/>
        <v>103148.63999999996</v>
      </c>
      <c r="G59" s="17"/>
      <c r="H59" s="17"/>
      <c r="I59" s="17"/>
      <c r="J59" s="17"/>
    </row>
    <row r="60" spans="1:10" s="19" customFormat="1" ht="19.5" customHeight="1">
      <c r="A60" s="47">
        <v>42906</v>
      </c>
      <c r="B60" s="54" t="s">
        <v>73</v>
      </c>
      <c r="C60" s="54" t="s">
        <v>48</v>
      </c>
      <c r="D60" s="55">
        <v>1000</v>
      </c>
      <c r="E60" s="53"/>
      <c r="F60" s="60">
        <f t="shared" si="2"/>
        <v>102148.63999999996</v>
      </c>
      <c r="G60" s="17"/>
      <c r="H60" s="17"/>
      <c r="I60" s="17"/>
      <c r="J60" s="17"/>
    </row>
    <row r="61" spans="1:10" s="19" customFormat="1" ht="19.5" customHeight="1">
      <c r="A61" s="47">
        <v>42906</v>
      </c>
      <c r="B61" s="54" t="s">
        <v>74</v>
      </c>
      <c r="C61" s="54" t="s">
        <v>75</v>
      </c>
      <c r="D61" s="55">
        <v>2610.25</v>
      </c>
      <c r="E61" s="53"/>
      <c r="F61" s="60">
        <f t="shared" si="2"/>
        <v>99538.38999999996</v>
      </c>
      <c r="G61" s="17"/>
      <c r="H61" s="17"/>
      <c r="I61" s="17"/>
      <c r="J61" s="17"/>
    </row>
    <row r="62" spans="1:10" s="19" customFormat="1" ht="19.5" customHeight="1">
      <c r="A62" s="47">
        <v>42906</v>
      </c>
      <c r="B62" s="54" t="s">
        <v>76</v>
      </c>
      <c r="C62" s="54" t="s">
        <v>77</v>
      </c>
      <c r="D62" s="55">
        <v>2400</v>
      </c>
      <c r="E62" s="53"/>
      <c r="F62" s="60">
        <f t="shared" si="2"/>
        <v>97138.38999999996</v>
      </c>
      <c r="G62" s="17"/>
      <c r="H62" s="17"/>
      <c r="I62" s="17"/>
      <c r="J62" s="17"/>
    </row>
    <row r="63" spans="1:10" s="19" customFormat="1" ht="19.5" customHeight="1">
      <c r="A63" s="47">
        <v>42906</v>
      </c>
      <c r="B63" s="54" t="s">
        <v>78</v>
      </c>
      <c r="C63" s="54" t="s">
        <v>79</v>
      </c>
      <c r="D63" s="55">
        <v>1800</v>
      </c>
      <c r="E63" s="53"/>
      <c r="F63" s="60">
        <f t="shared" si="2"/>
        <v>95338.38999999996</v>
      </c>
      <c r="G63" s="17"/>
      <c r="H63" s="17"/>
      <c r="I63" s="17"/>
      <c r="J63" s="17"/>
    </row>
    <row r="64" spans="1:10" s="19" customFormat="1" ht="19.5" customHeight="1">
      <c r="A64" s="47">
        <v>42906</v>
      </c>
      <c r="B64" s="54" t="s">
        <v>80</v>
      </c>
      <c r="C64" s="54" t="s">
        <v>81</v>
      </c>
      <c r="D64" s="55">
        <v>2100</v>
      </c>
      <c r="E64" s="53"/>
      <c r="F64" s="60">
        <f t="shared" si="2"/>
        <v>93238.38999999996</v>
      </c>
      <c r="G64" s="17"/>
      <c r="H64" s="17"/>
      <c r="I64" s="17"/>
      <c r="J64" s="17"/>
    </row>
    <row r="65" spans="1:10" s="19" customFormat="1" ht="19.5" customHeight="1">
      <c r="A65" s="47">
        <v>42906</v>
      </c>
      <c r="B65" s="54" t="s">
        <v>82</v>
      </c>
      <c r="C65" s="54" t="s">
        <v>44</v>
      </c>
      <c r="D65" s="55">
        <v>1750</v>
      </c>
      <c r="E65" s="53"/>
      <c r="F65" s="60">
        <f t="shared" si="2"/>
        <v>91488.38999999996</v>
      </c>
      <c r="G65" s="17"/>
      <c r="H65" s="17"/>
      <c r="I65" s="17"/>
      <c r="J65" s="17"/>
    </row>
    <row r="66" spans="1:10" s="19" customFormat="1" ht="19.5" customHeight="1">
      <c r="A66" s="47">
        <v>42906</v>
      </c>
      <c r="B66" s="54" t="s">
        <v>83</v>
      </c>
      <c r="C66" s="54" t="s">
        <v>84</v>
      </c>
      <c r="D66" s="55">
        <v>1250</v>
      </c>
      <c r="E66" s="53"/>
      <c r="F66" s="60">
        <f t="shared" si="2"/>
        <v>90238.38999999996</v>
      </c>
      <c r="G66" s="17"/>
      <c r="H66" s="17"/>
      <c r="I66" s="17"/>
      <c r="J66" s="17"/>
    </row>
    <row r="67" spans="1:10" s="19" customFormat="1" ht="19.5" customHeight="1">
      <c r="A67" s="47">
        <v>42906</v>
      </c>
      <c r="B67" s="54" t="s">
        <v>85</v>
      </c>
      <c r="C67" s="54" t="s">
        <v>86</v>
      </c>
      <c r="D67" s="55">
        <v>2250</v>
      </c>
      <c r="E67" s="53"/>
      <c r="F67" s="60">
        <f t="shared" si="2"/>
        <v>87988.38999999996</v>
      </c>
      <c r="G67" s="17"/>
      <c r="H67" s="17"/>
      <c r="I67" s="17"/>
      <c r="J67" s="17"/>
    </row>
    <row r="68" spans="1:10" s="19" customFormat="1" ht="19.5" customHeight="1">
      <c r="A68" s="47">
        <v>42906</v>
      </c>
      <c r="B68" s="54" t="s">
        <v>87</v>
      </c>
      <c r="C68" s="54" t="s">
        <v>88</v>
      </c>
      <c r="D68" s="55">
        <v>2250</v>
      </c>
      <c r="E68" s="53"/>
      <c r="F68" s="60">
        <f t="shared" si="2"/>
        <v>85738.38999999996</v>
      </c>
      <c r="G68" s="17"/>
      <c r="H68" s="17"/>
      <c r="I68" s="17"/>
      <c r="J68" s="17"/>
    </row>
    <row r="69" spans="1:10" s="19" customFormat="1" ht="19.5" customHeight="1">
      <c r="A69" s="47">
        <v>42906</v>
      </c>
      <c r="B69" s="54" t="s">
        <v>89</v>
      </c>
      <c r="C69" s="54" t="s">
        <v>20</v>
      </c>
      <c r="D69" s="55">
        <v>1600</v>
      </c>
      <c r="E69" s="53"/>
      <c r="F69" s="60">
        <f t="shared" si="2"/>
        <v>84138.38999999996</v>
      </c>
      <c r="G69" s="17"/>
      <c r="H69" s="17"/>
      <c r="I69" s="17"/>
      <c r="J69" s="17"/>
    </row>
    <row r="70" spans="1:10" s="19" customFormat="1" ht="19.5" customHeight="1">
      <c r="A70" s="47">
        <v>42906</v>
      </c>
      <c r="B70" s="54" t="s">
        <v>90</v>
      </c>
      <c r="C70" s="54" t="s">
        <v>48</v>
      </c>
      <c r="D70" s="55">
        <v>1000</v>
      </c>
      <c r="E70" s="53"/>
      <c r="F70" s="60">
        <f t="shared" si="2"/>
        <v>83138.38999999996</v>
      </c>
      <c r="G70" s="17"/>
      <c r="H70" s="17"/>
      <c r="I70" s="17"/>
      <c r="J70" s="17"/>
    </row>
    <row r="71" spans="1:10" s="19" customFormat="1" ht="19.5" customHeight="1">
      <c r="A71" s="63">
        <v>42908</v>
      </c>
      <c r="B71" s="54" t="s">
        <v>24</v>
      </c>
      <c r="C71" s="54" t="s">
        <v>94</v>
      </c>
      <c r="D71" s="55"/>
      <c r="E71" s="53">
        <v>78</v>
      </c>
      <c r="F71" s="53">
        <f>F70+E71</f>
        <v>83216.38999999996</v>
      </c>
      <c r="G71" s="17"/>
      <c r="H71" s="17"/>
      <c r="I71" s="17"/>
      <c r="J71" s="17"/>
    </row>
    <row r="72" spans="1:10" s="19" customFormat="1" ht="19.5" customHeight="1">
      <c r="A72" s="58">
        <v>42909</v>
      </c>
      <c r="B72" s="48" t="s">
        <v>24</v>
      </c>
      <c r="C72" s="50" t="s">
        <v>95</v>
      </c>
      <c r="D72" s="53"/>
      <c r="E72" s="53">
        <v>14400</v>
      </c>
      <c r="F72" s="53">
        <f>F71+E72</f>
        <v>97616.38999999996</v>
      </c>
      <c r="G72" s="17"/>
      <c r="H72" s="17"/>
      <c r="I72" s="17"/>
      <c r="J72" s="17"/>
    </row>
    <row r="73" spans="1:10" s="19" customFormat="1" ht="19.5" customHeight="1">
      <c r="A73" s="64">
        <v>42914</v>
      </c>
      <c r="B73" s="65" t="s">
        <v>97</v>
      </c>
      <c r="C73" s="66" t="s">
        <v>98</v>
      </c>
      <c r="D73" s="67">
        <v>933.16</v>
      </c>
      <c r="E73" s="67"/>
      <c r="F73" s="67">
        <f>F72-D73</f>
        <v>96683.22999999995</v>
      </c>
      <c r="G73" s="17"/>
      <c r="H73" s="17"/>
      <c r="I73" s="17"/>
      <c r="J73" s="17"/>
    </row>
    <row r="74" spans="1:10" s="19" customFormat="1" ht="19.5" customHeight="1">
      <c r="A74" s="64">
        <v>42914</v>
      </c>
      <c r="B74" s="65" t="s">
        <v>25</v>
      </c>
      <c r="C74" s="66" t="s">
        <v>99</v>
      </c>
      <c r="D74" s="67">
        <v>11388.6</v>
      </c>
      <c r="E74" s="67"/>
      <c r="F74" s="67">
        <f>F73-D74</f>
        <v>85294.62999999995</v>
      </c>
      <c r="G74" s="17"/>
      <c r="H74" s="17"/>
      <c r="I74" s="17"/>
      <c r="J74" s="17"/>
    </row>
    <row r="75" spans="1:10" s="19" customFormat="1" ht="19.5" customHeight="1">
      <c r="A75" s="64">
        <v>42914</v>
      </c>
      <c r="B75" s="65" t="s">
        <v>24</v>
      </c>
      <c r="C75" s="66" t="s">
        <v>100</v>
      </c>
      <c r="D75" s="67">
        <v>8100</v>
      </c>
      <c r="E75" s="67"/>
      <c r="F75" s="67">
        <f>F74-D75</f>
        <v>77194.62999999995</v>
      </c>
      <c r="G75" s="17"/>
      <c r="H75" s="17"/>
      <c r="I75" s="17"/>
      <c r="J75" s="17"/>
    </row>
    <row r="76" spans="1:10" s="19" customFormat="1" ht="19.5" customHeight="1" thickBot="1">
      <c r="A76" s="64">
        <v>42914</v>
      </c>
      <c r="B76" s="65" t="s">
        <v>24</v>
      </c>
      <c r="C76" s="66" t="s">
        <v>101</v>
      </c>
      <c r="D76" s="67">
        <v>14400</v>
      </c>
      <c r="E76" s="67"/>
      <c r="F76" s="24">
        <f>F75-D76</f>
        <v>62794.62999999995</v>
      </c>
      <c r="G76" s="17"/>
      <c r="H76" s="17"/>
      <c r="I76" s="17"/>
      <c r="J76" s="17"/>
    </row>
    <row r="77" spans="1:10" s="19" customFormat="1" ht="32.25" customHeight="1" thickBot="1">
      <c r="A77" s="35"/>
      <c r="B77" s="36"/>
      <c r="C77" s="15" t="s">
        <v>14</v>
      </c>
      <c r="D77" s="16">
        <f>SUM(D11:D76)</f>
        <v>476640.43</v>
      </c>
      <c r="E77" s="16">
        <f>SUM(E11:E76)</f>
        <v>288150.48</v>
      </c>
      <c r="F77" s="37">
        <f>F9-D77+E77</f>
        <v>62794.629999999976</v>
      </c>
      <c r="G77" s="17"/>
      <c r="H77" s="17"/>
      <c r="I77" s="17"/>
      <c r="J77" s="17"/>
    </row>
    <row r="78" spans="1:10" s="19" customFormat="1" ht="19.5" customHeight="1">
      <c r="A78" s="25"/>
      <c r="B78" s="26"/>
      <c r="C78" s="27"/>
      <c r="D78" s="28"/>
      <c r="E78" s="28"/>
      <c r="F78" s="28"/>
      <c r="G78" s="17"/>
      <c r="H78" s="17"/>
      <c r="I78" s="17"/>
      <c r="J78" s="17"/>
    </row>
    <row r="79" spans="1:10" s="19" customFormat="1" ht="19.5" customHeight="1">
      <c r="A79" s="25"/>
      <c r="B79" s="26"/>
      <c r="C79" s="27"/>
      <c r="D79" s="28"/>
      <c r="E79" s="28"/>
      <c r="F79" s="28"/>
      <c r="G79" s="17"/>
      <c r="H79" s="17"/>
      <c r="I79" s="17"/>
      <c r="J79" s="17"/>
    </row>
    <row r="80" spans="1:10" ht="19.5" customHeight="1">
      <c r="A80" s="25"/>
      <c r="B80" s="26"/>
      <c r="C80" s="27"/>
      <c r="D80" s="28"/>
      <c r="E80" s="29"/>
      <c r="F80" s="29"/>
      <c r="G80" s="5"/>
      <c r="H80" s="5"/>
      <c r="I80" s="5"/>
      <c r="J80" s="5"/>
    </row>
    <row r="81" spans="1:10" ht="19.5" customHeight="1">
      <c r="A81" s="25"/>
      <c r="B81" s="26"/>
      <c r="C81" s="27"/>
      <c r="D81" s="28"/>
      <c r="E81" s="29"/>
      <c r="F81" s="29"/>
      <c r="G81" s="5"/>
      <c r="H81" s="5"/>
      <c r="I81" s="5"/>
      <c r="J81" s="5"/>
    </row>
    <row r="82" spans="1:10" ht="19.5" customHeight="1">
      <c r="A82" s="30"/>
      <c r="B82" s="31"/>
      <c r="C82" s="32"/>
      <c r="D82" s="29"/>
      <c r="E82" s="29"/>
      <c r="F82" s="29"/>
      <c r="G82" s="5"/>
      <c r="H82" s="5"/>
      <c r="I82" s="5"/>
      <c r="J82" s="5"/>
    </row>
    <row r="83" spans="1:10" ht="19.5" customHeight="1">
      <c r="A83" s="33"/>
      <c r="B83" s="33"/>
      <c r="C83" s="33"/>
      <c r="D83" s="34"/>
      <c r="E83" s="34"/>
      <c r="F83" s="34"/>
      <c r="G83" s="5"/>
      <c r="H83" s="5"/>
      <c r="I83" s="5"/>
      <c r="J83" s="5"/>
    </row>
    <row r="84" spans="1:10" ht="19.5" customHeight="1">
      <c r="A84" s="20"/>
      <c r="B84" s="20"/>
      <c r="C84" s="20"/>
      <c r="D84" s="20"/>
      <c r="E84" s="20"/>
      <c r="F84" s="20"/>
      <c r="G84" s="5"/>
      <c r="H84" s="5"/>
      <c r="I84" s="5"/>
      <c r="J84" s="5"/>
    </row>
    <row r="85" spans="7:10" ht="19.5" customHeight="1">
      <c r="G85" s="5"/>
      <c r="H85" s="5"/>
      <c r="I85" s="5"/>
      <c r="J85" s="5"/>
    </row>
    <row r="86" spans="7:10" ht="19.5" customHeight="1">
      <c r="G86" s="5"/>
      <c r="H86" s="5"/>
      <c r="I86" s="5"/>
      <c r="J86" s="5"/>
    </row>
    <row r="87" spans="7:10" ht="19.5" customHeight="1">
      <c r="G87" s="5"/>
      <c r="H87" s="5"/>
      <c r="I87" s="5"/>
      <c r="J87" s="5"/>
    </row>
    <row r="88" spans="7:10" ht="19.5" customHeight="1">
      <c r="G88" s="5"/>
      <c r="H88" s="5"/>
      <c r="I88" s="5"/>
      <c r="J88" s="5"/>
    </row>
    <row r="89" spans="7:10" ht="19.5" customHeight="1">
      <c r="G89" s="5"/>
      <c r="H89" s="5"/>
      <c r="I89" s="5"/>
      <c r="J89" s="5"/>
    </row>
    <row r="90" spans="7:10" ht="19.5" customHeight="1">
      <c r="G90" s="5"/>
      <c r="H90" s="5"/>
      <c r="I90" s="5"/>
      <c r="J90" s="5"/>
    </row>
    <row r="91" spans="7:10" ht="19.5" customHeight="1">
      <c r="G91" s="5"/>
      <c r="H91" s="5"/>
      <c r="I91" s="5"/>
      <c r="J91" s="5"/>
    </row>
    <row r="92" spans="7:10" ht="19.5" customHeight="1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  <row r="209" spans="7:10" ht="15">
      <c r="G209" s="5"/>
      <c r="H209" s="5"/>
      <c r="I209" s="5"/>
      <c r="J209" s="5"/>
    </row>
    <row r="210" spans="7:10" ht="15">
      <c r="G210" s="5"/>
      <c r="H210" s="5"/>
      <c r="I210" s="5"/>
      <c r="J210" s="5"/>
    </row>
    <row r="211" spans="7:10" ht="15">
      <c r="G211" s="5"/>
      <c r="H211" s="5"/>
      <c r="I211" s="5"/>
      <c r="J211" s="5"/>
    </row>
    <row r="212" spans="7:10" ht="15">
      <c r="G212" s="5"/>
      <c r="H212" s="5"/>
      <c r="I212" s="5"/>
      <c r="J212" s="5"/>
    </row>
    <row r="213" spans="7:10" ht="15">
      <c r="G213" s="5"/>
      <c r="H213" s="5"/>
      <c r="I213" s="5"/>
      <c r="J213" s="5"/>
    </row>
    <row r="214" spans="7:10" ht="15">
      <c r="G214" s="5"/>
      <c r="H214" s="5"/>
      <c r="I214" s="5"/>
      <c r="J214" s="5"/>
    </row>
    <row r="215" spans="7:10" ht="15">
      <c r="G215" s="5"/>
      <c r="H215" s="5"/>
      <c r="I215" s="5"/>
      <c r="J215" s="5"/>
    </row>
    <row r="216" spans="7:10" ht="15">
      <c r="G216" s="5"/>
      <c r="H216" s="5"/>
      <c r="I216" s="5"/>
      <c r="J216" s="5"/>
    </row>
    <row r="217" spans="7:10" ht="15">
      <c r="G217" s="5"/>
      <c r="H217" s="5"/>
      <c r="I217" s="5"/>
      <c r="J217" s="5"/>
    </row>
    <row r="218" spans="7:10" ht="15">
      <c r="G218" s="5"/>
      <c r="H218" s="5"/>
      <c r="I218" s="5"/>
      <c r="J218" s="5"/>
    </row>
    <row r="219" spans="7:10" ht="15">
      <c r="G219" s="5"/>
      <c r="H219" s="5"/>
      <c r="I219" s="5"/>
      <c r="J219" s="5"/>
    </row>
    <row r="220" spans="7:10" ht="15">
      <c r="G220" s="5"/>
      <c r="H220" s="5"/>
      <c r="I220" s="5"/>
      <c r="J220" s="5"/>
    </row>
    <row r="221" spans="7:10" ht="15">
      <c r="G221" s="5"/>
      <c r="H221" s="5"/>
      <c r="I221" s="5"/>
      <c r="J221" s="5"/>
    </row>
    <row r="222" spans="7:10" ht="15">
      <c r="G222" s="5"/>
      <c r="H222" s="5"/>
      <c r="I222" s="5"/>
      <c r="J222" s="5"/>
    </row>
    <row r="223" spans="7:10" ht="15">
      <c r="G223" s="5"/>
      <c r="H223" s="5"/>
      <c r="I223" s="5"/>
      <c r="J223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2017-02-03T19:37:42Z</cp:lastPrinted>
  <dcterms:created xsi:type="dcterms:W3CDTF">2014-09-26T19:29:06Z</dcterms:created>
  <dcterms:modified xsi:type="dcterms:W3CDTF">2017-07-05T18:45:36Z</dcterms:modified>
  <cp:category/>
  <cp:version/>
  <cp:contentType/>
  <cp:contentStatus/>
</cp:coreProperties>
</file>