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JUNIO-2016" sheetId="1" r:id="rId1"/>
  </sheets>
  <definedNames>
    <definedName name="_xlnm.Print_Area" localSheetId="0">'JUNIO-2016'!$A$1:$G$60</definedName>
  </definedNames>
  <calcPr fullCalcOnLoad="1"/>
</workbook>
</file>

<file path=xl/sharedStrings.xml><?xml version="1.0" encoding="utf-8"?>
<sst xmlns="http://schemas.openxmlformats.org/spreadsheetml/2006/main" count="59" uniqueCount="54">
  <si>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</si>
  <si>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</si>
  <si>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</si>
  <si>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</si>
  <si>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</si>
  <si>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</si>
  <si>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</si>
  <si>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</si>
  <si>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</si>
  <si>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</si>
  <si>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</si>
  <si>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</si>
  <si>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 Vivienda”</t>
    </r>
  </si>
  <si>
    <t>*</t>
  </si>
  <si>
    <t>|||||||||||||</t>
  </si>
  <si>
    <t>|</t>
  </si>
  <si>
    <t>Cuenta Bancaria No: 314-000074-1</t>
  </si>
  <si>
    <t>RUTH ALEXANDRA LOCKWARD</t>
  </si>
  <si>
    <t>VICTOR MANUEL ROSARIO NOVAS</t>
  </si>
  <si>
    <t>DAMARIS DE LA CRUZ</t>
  </si>
  <si>
    <t>C/B</t>
  </si>
  <si>
    <t>TOTAL</t>
  </si>
  <si>
    <t>CHAVELY MERCEDES RODRIGUEZ</t>
  </si>
  <si>
    <t>DAVID TAVERAS ALONZO</t>
  </si>
  <si>
    <t>A/F</t>
  </si>
  <si>
    <t>ANTICIPOS FINANCIEROS</t>
  </si>
  <si>
    <t>TR-2016-039</t>
  </si>
  <si>
    <t>TR-2016-039-B</t>
  </si>
  <si>
    <t>TR-2016-040</t>
  </si>
  <si>
    <t>TR-2016-041</t>
  </si>
  <si>
    <t>TR-2016-043</t>
  </si>
  <si>
    <t>RAMON  DAVID HERNANDEZ</t>
  </si>
  <si>
    <t>ZORAIDA CATALINA PICHARDO</t>
  </si>
  <si>
    <t>OMAR ESTARLIN SEVERINO NOVAS</t>
  </si>
  <si>
    <t>INES ARTES GRAFICAS,SRL.</t>
  </si>
  <si>
    <t>TR-2016-047</t>
  </si>
  <si>
    <t>EMELY YASSILIS MARTINEZ</t>
  </si>
  <si>
    <t>TR-2016-044</t>
  </si>
  <si>
    <t>LESLY FRANCO</t>
  </si>
  <si>
    <t>TR-2016-045</t>
  </si>
  <si>
    <t>LUIS DANIEL FELIZ FRANCISCO</t>
  </si>
  <si>
    <t>TR-2016-046</t>
  </si>
  <si>
    <t>RAMON EDUARDO LARA</t>
  </si>
  <si>
    <t>TR-2016-048-A</t>
  </si>
  <si>
    <t>CENDIC AQUILINO BLANCO</t>
  </si>
  <si>
    <t>TR-2016-048-B</t>
  </si>
  <si>
    <t>QUENIA CHEZ</t>
  </si>
  <si>
    <t>TR-2016-049</t>
  </si>
  <si>
    <t>CARGOS BANCARIOS-JUNIO-2016</t>
  </si>
  <si>
    <t>TARJETA SHELL</t>
  </si>
  <si>
    <t xml:space="preserve">                                  Del 1ero.  AL  de  30 de  JUNIO  DEL  2016</t>
  </si>
  <si>
    <t>MASBEL COLON GOMEZ</t>
  </si>
  <si>
    <t>BRAULIO NELLIS  RUIZ TAPIA</t>
  </si>
  <si>
    <t>PAGO DE TARJETA SHELL-JUNIO-2016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</si>
</sst>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39" fontId="54" fillId="0" borderId="0" xfId="53" applyNumberFormat="1" applyFont="1" applyBorder="1" applyAlignment="1">
      <alignment vertical="center"/>
      <protection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40" fontId="56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39" fontId="56" fillId="0" borderId="0" xfId="0" applyNumberFormat="1" applyFont="1" applyBorder="1" applyAlignment="1">
      <alignment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4" fontId="55" fillId="0" borderId="10" xfId="0" applyNumberFormat="1" applyFont="1" applyBorder="1" applyAlignment="1">
      <alignment/>
    </xf>
    <xf numFmtId="164" fontId="55" fillId="0" borderId="10" xfId="0" applyNumberFormat="1" applyFont="1" applyFill="1" applyBorder="1" applyAlignment="1">
      <alignment horizontal="right"/>
    </xf>
    <xf numFmtId="164" fontId="55" fillId="0" borderId="10" xfId="0" applyNumberFormat="1" applyFont="1" applyFill="1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2" fillId="0" borderId="0" xfId="53" applyBorder="1" quotePrefix="1">
      <alignment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7" fontId="58" fillId="35" borderId="14" xfId="53" applyNumberFormat="1" applyFont="1" applyFill="1" applyBorder="1" applyAlignment="1">
      <alignment vertical="center"/>
      <protection/>
    </xf>
    <xf numFmtId="14" fontId="55" fillId="0" borderId="0" xfId="0" applyNumberFormat="1" applyFont="1" applyFill="1" applyBorder="1" applyAlignment="1">
      <alignment horizontal="left"/>
    </xf>
    <xf numFmtId="164" fontId="59" fillId="0" borderId="10" xfId="0" applyNumberFormat="1" applyFont="1" applyFill="1" applyBorder="1" applyAlignment="1">
      <alignment/>
    </xf>
    <xf numFmtId="164" fontId="11" fillId="0" borderId="10" xfId="53" applyNumberFormat="1" applyFont="1" applyFill="1" applyBorder="1" applyAlignment="1">
      <alignment horizontal="right" vertical="center" wrapText="1"/>
      <protection/>
    </xf>
    <xf numFmtId="4" fontId="11" fillId="0" borderId="12" xfId="53" applyNumberFormat="1" applyFont="1" applyFill="1" applyBorder="1" applyAlignment="1">
      <alignment horizontal="right" vertical="center" wrapText="1"/>
      <protection/>
    </xf>
    <xf numFmtId="14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64" fontId="12" fillId="0" borderId="10" xfId="53" applyNumberFormat="1" applyFont="1" applyFill="1" applyBorder="1" applyAlignment="1">
      <alignment horizontal="right" vertical="center" wrapText="1"/>
      <protection/>
    </xf>
    <xf numFmtId="14" fontId="60" fillId="36" borderId="18" xfId="0" applyNumberFormat="1" applyFont="1" applyFill="1" applyBorder="1" applyAlignment="1">
      <alignment horizontal="left"/>
    </xf>
    <xf numFmtId="0" fontId="60" fillId="36" borderId="19" xfId="0" applyFont="1" applyFill="1" applyBorder="1" applyAlignment="1">
      <alignment horizontal="left"/>
    </xf>
    <xf numFmtId="0" fontId="60" fillId="36" borderId="19" xfId="0" applyFont="1" applyFill="1" applyBorder="1" applyAlignment="1">
      <alignment/>
    </xf>
    <xf numFmtId="164" fontId="60" fillId="36" borderId="19" xfId="0" applyNumberFormat="1" applyFont="1" applyFill="1" applyBorder="1" applyAlignment="1">
      <alignment/>
    </xf>
    <xf numFmtId="40" fontId="13" fillId="36" borderId="20" xfId="53" applyNumberFormat="1" applyFont="1" applyFill="1" applyBorder="1" applyAlignment="1">
      <alignment horizontal="right" vertical="center" wrapText="1"/>
      <protection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14" fontId="14" fillId="0" borderId="11" xfId="53" applyNumberFormat="1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164" fontId="14" fillId="0" borderId="10" xfId="53" applyNumberFormat="1" applyFont="1" applyFill="1" applyBorder="1" applyAlignment="1">
      <alignment horizontal="right" vertical="center" wrapText="1"/>
      <protection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2" xfId="53" applyFont="1" applyFill="1" applyBorder="1" applyAlignment="1">
      <alignment horizontal="center" vertical="center"/>
      <protection/>
    </xf>
    <xf numFmtId="0" fontId="5" fillId="34" borderId="23" xfId="53" applyFont="1" applyFill="1" applyBorder="1" applyAlignment="1">
      <alignment horizontal="center" vertical="center"/>
      <protection/>
    </xf>
    <xf numFmtId="0" fontId="5" fillId="34" borderId="24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PageLayoutView="0" workbookViewId="0" topLeftCell="A4">
      <selection activeCell="C36" sqref="C36"/>
    </sheetView>
  </sheetViews>
  <sheetFormatPr defaultColWidth="11.421875" defaultRowHeight="15"/>
  <cols>
    <col min="1" max="1" width="13.140625" style="0" customWidth="1"/>
    <col min="2" max="2" width="16.28125" style="0" customWidth="1"/>
    <col min="3" max="3" width="40.140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54" t="s">
        <v>0</v>
      </c>
      <c r="B1" s="54"/>
      <c r="C1" s="54"/>
      <c r="D1" s="54"/>
      <c r="E1" s="54"/>
      <c r="F1" s="54"/>
      <c r="G1" s="54"/>
    </row>
    <row r="2" spans="1:7" ht="19.5">
      <c r="A2" s="55" t="s">
        <v>1</v>
      </c>
      <c r="B2" s="55"/>
      <c r="C2" s="55"/>
      <c r="D2" s="55"/>
      <c r="E2" s="55"/>
      <c r="F2" s="55"/>
      <c r="G2" s="55"/>
    </row>
    <row r="3" spans="1:7" ht="19.5">
      <c r="A3" s="4"/>
      <c r="B3" s="4"/>
      <c r="C3" s="19" t="s">
        <v>12</v>
      </c>
      <c r="D3" s="3"/>
      <c r="E3" s="3"/>
      <c r="F3" s="3"/>
      <c r="G3" s="3"/>
    </row>
    <row r="4" spans="1:7" ht="20.25">
      <c r="A4" s="56" t="s">
        <v>2</v>
      </c>
      <c r="B4" s="56"/>
      <c r="C4" s="56"/>
      <c r="D4" s="56"/>
      <c r="E4" s="56"/>
      <c r="F4" s="56"/>
      <c r="G4" s="56"/>
    </row>
    <row r="5" spans="1:7" ht="18">
      <c r="A5" s="57" t="s">
        <v>3</v>
      </c>
      <c r="B5" s="57"/>
      <c r="C5" s="57"/>
      <c r="D5" s="57"/>
      <c r="E5" s="57"/>
      <c r="F5" s="57"/>
      <c r="G5" s="57"/>
    </row>
    <row r="6" spans="1:7" ht="18">
      <c r="A6" s="57" t="s">
        <v>50</v>
      </c>
      <c r="B6" s="57"/>
      <c r="C6" s="57"/>
      <c r="D6" s="57"/>
      <c r="E6" s="57"/>
      <c r="F6" s="57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7.25" thickBot="1">
      <c r="A8" s="58" t="s">
        <v>16</v>
      </c>
      <c r="B8" s="59"/>
      <c r="C8" s="59"/>
      <c r="D8" s="59"/>
      <c r="E8" s="59"/>
      <c r="F8" s="60"/>
      <c r="G8" s="1"/>
    </row>
    <row r="9" spans="1:7" ht="16.5">
      <c r="A9" s="52"/>
      <c r="B9" s="53"/>
      <c r="C9" s="28"/>
      <c r="D9" s="53" t="s">
        <v>4</v>
      </c>
      <c r="E9" s="53"/>
      <c r="F9" s="29">
        <v>-22425.88</v>
      </c>
      <c r="G9" s="1"/>
    </row>
    <row r="10" spans="1:7" ht="33">
      <c r="A10" s="25" t="s">
        <v>5</v>
      </c>
      <c r="B10" s="24" t="s">
        <v>6</v>
      </c>
      <c r="C10" s="24" t="s">
        <v>7</v>
      </c>
      <c r="D10" s="24" t="s">
        <v>8</v>
      </c>
      <c r="E10" s="24" t="s">
        <v>10</v>
      </c>
      <c r="F10" s="26" t="s">
        <v>9</v>
      </c>
      <c r="G10" s="1"/>
    </row>
    <row r="11" spans="1:7" ht="16.5">
      <c r="A11" s="25"/>
      <c r="B11" s="24"/>
      <c r="C11" s="24"/>
      <c r="D11" s="24"/>
      <c r="E11" s="24"/>
      <c r="F11" s="26"/>
      <c r="G11" s="1"/>
    </row>
    <row r="12" spans="1:7" ht="16.5">
      <c r="A12" s="49">
        <v>42528</v>
      </c>
      <c r="B12" s="50">
        <v>19</v>
      </c>
      <c r="C12" s="50" t="s">
        <v>19</v>
      </c>
      <c r="D12" s="51">
        <v>18024.86</v>
      </c>
      <c r="E12" s="41"/>
      <c r="F12" s="33">
        <f>F9-D12</f>
        <v>-40450.740000000005</v>
      </c>
      <c r="G12" s="1"/>
    </row>
    <row r="13" spans="1:7" ht="16.5">
      <c r="A13" s="34">
        <v>42528</v>
      </c>
      <c r="B13" s="39">
        <v>20</v>
      </c>
      <c r="C13" s="35" t="s">
        <v>22</v>
      </c>
      <c r="D13" s="36">
        <v>31928.3</v>
      </c>
      <c r="E13" s="32"/>
      <c r="F13" s="33">
        <f>F12-D13</f>
        <v>-72379.04000000001</v>
      </c>
      <c r="G13" s="1"/>
    </row>
    <row r="14" spans="1:7" ht="16.5">
      <c r="A14" s="37">
        <v>42528</v>
      </c>
      <c r="B14" s="40">
        <v>21</v>
      </c>
      <c r="C14" s="20" t="s">
        <v>23</v>
      </c>
      <c r="D14" s="38">
        <v>15400.8</v>
      </c>
      <c r="E14" s="32"/>
      <c r="F14" s="33">
        <f>F13-D14</f>
        <v>-87779.84000000001</v>
      </c>
      <c r="G14" s="1"/>
    </row>
    <row r="15" spans="1:7" ht="16.5">
      <c r="A15" s="37">
        <v>42528</v>
      </c>
      <c r="B15" s="40" t="s">
        <v>24</v>
      </c>
      <c r="C15" s="20" t="s">
        <v>25</v>
      </c>
      <c r="D15" s="38"/>
      <c r="E15" s="32">
        <v>276343.8</v>
      </c>
      <c r="F15" s="33">
        <f>F14+E15</f>
        <v>188563.95999999996</v>
      </c>
      <c r="G15" s="1"/>
    </row>
    <row r="16" spans="1:19" s="20" customFormat="1" ht="18.75" customHeight="1">
      <c r="A16" s="34">
        <v>42529</v>
      </c>
      <c r="B16" s="47">
        <v>22</v>
      </c>
      <c r="C16" s="35" t="s">
        <v>51</v>
      </c>
      <c r="D16" s="36">
        <v>32616.8</v>
      </c>
      <c r="E16" s="21"/>
      <c r="F16" s="33">
        <f>F15-D16</f>
        <v>155947.15999999997</v>
      </c>
      <c r="G16" s="2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20" customFormat="1" ht="18.75" customHeight="1">
      <c r="A17" s="37">
        <v>42529</v>
      </c>
      <c r="B17" s="20" t="s">
        <v>26</v>
      </c>
      <c r="C17" s="20" t="s">
        <v>18</v>
      </c>
      <c r="D17" s="38">
        <v>2250</v>
      </c>
      <c r="E17" s="22"/>
      <c r="F17" s="33">
        <f>F16-D17</f>
        <v>153697.15999999997</v>
      </c>
      <c r="G17" s="3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20" customFormat="1" ht="18.75" customHeight="1">
      <c r="A18" s="37">
        <v>42529</v>
      </c>
      <c r="B18" s="20" t="s">
        <v>27</v>
      </c>
      <c r="C18" s="20" t="s">
        <v>52</v>
      </c>
      <c r="D18" s="38">
        <v>2250</v>
      </c>
      <c r="E18" s="22"/>
      <c r="F18" s="33">
        <f aca="true" t="shared" si="0" ref="F18:F35">F17-D18</f>
        <v>151447.15999999997</v>
      </c>
      <c r="G18" s="3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20" customFormat="1" ht="18.75" customHeight="1">
      <c r="A19" s="37">
        <v>42529</v>
      </c>
      <c r="B19" s="40" t="s">
        <v>28</v>
      </c>
      <c r="C19" s="20" t="s">
        <v>17</v>
      </c>
      <c r="D19" s="38">
        <v>24650.51</v>
      </c>
      <c r="E19" s="22"/>
      <c r="F19" s="33">
        <f t="shared" si="0"/>
        <v>126796.64999999998</v>
      </c>
      <c r="G19" s="3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20" customFormat="1" ht="18.75" customHeight="1">
      <c r="A20" s="37">
        <v>42529</v>
      </c>
      <c r="B20" s="40" t="s">
        <v>29</v>
      </c>
      <c r="C20" s="20" t="s">
        <v>17</v>
      </c>
      <c r="D20" s="38">
        <v>5280.68</v>
      </c>
      <c r="E20" s="22"/>
      <c r="F20" s="33">
        <f t="shared" si="0"/>
        <v>121515.96999999997</v>
      </c>
      <c r="G20" s="3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20" customFormat="1" ht="18.75" customHeight="1">
      <c r="A21" s="37">
        <v>42529</v>
      </c>
      <c r="B21" s="40" t="s">
        <v>30</v>
      </c>
      <c r="C21" s="20" t="s">
        <v>31</v>
      </c>
      <c r="D21" s="38">
        <v>750</v>
      </c>
      <c r="E21" s="22"/>
      <c r="F21" s="33">
        <f t="shared" si="0"/>
        <v>120765.96999999997</v>
      </c>
      <c r="G21" s="3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20" customFormat="1" ht="18.75" customHeight="1">
      <c r="A22" s="37">
        <v>42530</v>
      </c>
      <c r="B22" s="48">
        <v>23</v>
      </c>
      <c r="C22" s="20" t="s">
        <v>32</v>
      </c>
      <c r="D22" s="38">
        <v>30522.33</v>
      </c>
      <c r="E22" s="22"/>
      <c r="F22" s="33">
        <f t="shared" si="0"/>
        <v>90243.63999999997</v>
      </c>
      <c r="G22" s="3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0" customFormat="1" ht="18.75" customHeight="1">
      <c r="A23" s="37">
        <v>42530</v>
      </c>
      <c r="B23" s="48">
        <v>24</v>
      </c>
      <c r="C23" s="20" t="s">
        <v>33</v>
      </c>
      <c r="D23" s="38">
        <v>16435</v>
      </c>
      <c r="E23" s="22"/>
      <c r="F23" s="33">
        <f t="shared" si="0"/>
        <v>73808.63999999997</v>
      </c>
      <c r="G23" s="3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0" customFormat="1" ht="18.75" customHeight="1">
      <c r="A24" s="37">
        <v>42531</v>
      </c>
      <c r="B24" s="48">
        <v>25</v>
      </c>
      <c r="C24" s="20" t="s">
        <v>34</v>
      </c>
      <c r="D24" s="38">
        <v>7294.9</v>
      </c>
      <c r="E24" s="22"/>
      <c r="F24" s="33">
        <f t="shared" si="0"/>
        <v>66513.73999999998</v>
      </c>
      <c r="G24" s="3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20" customFormat="1" ht="18.75" customHeight="1">
      <c r="A25" s="37">
        <v>42534</v>
      </c>
      <c r="B25" s="48" t="s">
        <v>35</v>
      </c>
      <c r="C25" s="20" t="s">
        <v>36</v>
      </c>
      <c r="D25" s="38">
        <v>5250</v>
      </c>
      <c r="E25" s="22"/>
      <c r="F25" s="33">
        <f t="shared" si="0"/>
        <v>61263.739999999976</v>
      </c>
      <c r="G25" s="3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20" customFormat="1" ht="18.75" customHeight="1">
      <c r="A26" s="37">
        <v>42541</v>
      </c>
      <c r="B26" s="48" t="s">
        <v>37</v>
      </c>
      <c r="C26" s="20" t="s">
        <v>38</v>
      </c>
      <c r="D26" s="38">
        <v>5220.01</v>
      </c>
      <c r="E26" s="22"/>
      <c r="F26" s="33">
        <f t="shared" si="0"/>
        <v>56043.729999999974</v>
      </c>
      <c r="G26" s="3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20" customFormat="1" ht="18.75" customHeight="1">
      <c r="A27" s="37">
        <v>42541</v>
      </c>
      <c r="B27" s="48" t="s">
        <v>39</v>
      </c>
      <c r="C27" s="20" t="s">
        <v>40</v>
      </c>
      <c r="D27" s="38">
        <v>750</v>
      </c>
      <c r="E27" s="22"/>
      <c r="F27" s="33">
        <f t="shared" si="0"/>
        <v>55293.729999999974</v>
      </c>
      <c r="G27" s="3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0" customFormat="1" ht="18.75" customHeight="1">
      <c r="A28" s="37">
        <v>42541</v>
      </c>
      <c r="B28" s="48" t="s">
        <v>41</v>
      </c>
      <c r="C28" s="20" t="s">
        <v>42</v>
      </c>
      <c r="D28" s="38">
        <v>1800</v>
      </c>
      <c r="E28" s="22"/>
      <c r="F28" s="33">
        <f t="shared" si="0"/>
        <v>53493.729999999974</v>
      </c>
      <c r="G28" s="3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0" customFormat="1" ht="18.75" customHeight="1">
      <c r="A29" s="37">
        <v>42541</v>
      </c>
      <c r="B29" s="48" t="s">
        <v>43</v>
      </c>
      <c r="C29" s="20" t="s">
        <v>44</v>
      </c>
      <c r="D29" s="38">
        <v>5250</v>
      </c>
      <c r="E29" s="22"/>
      <c r="F29" s="33">
        <f t="shared" si="0"/>
        <v>48243.729999999974</v>
      </c>
      <c r="G29" s="3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20" customFormat="1" ht="18.75" customHeight="1">
      <c r="A30" s="37">
        <v>42541</v>
      </c>
      <c r="B30" s="48" t="s">
        <v>45</v>
      </c>
      <c r="C30" s="20" t="s">
        <v>46</v>
      </c>
      <c r="D30" s="38">
        <v>5250</v>
      </c>
      <c r="E30" s="22"/>
      <c r="F30" s="33">
        <f t="shared" si="0"/>
        <v>42993.729999999974</v>
      </c>
      <c r="G30" s="3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20" customFormat="1" ht="18.75" customHeight="1">
      <c r="A31" s="37">
        <v>42541</v>
      </c>
      <c r="B31" s="48" t="s">
        <v>47</v>
      </c>
      <c r="C31" s="20" t="s">
        <v>36</v>
      </c>
      <c r="D31" s="38">
        <v>2800</v>
      </c>
      <c r="E31" s="22"/>
      <c r="F31" s="33">
        <f t="shared" si="0"/>
        <v>40193.729999999974</v>
      </c>
      <c r="G31" s="3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20" customFormat="1" ht="18.75" customHeight="1">
      <c r="A32" s="37">
        <v>42549</v>
      </c>
      <c r="B32" s="48">
        <v>26</v>
      </c>
      <c r="C32" s="20" t="s">
        <v>44</v>
      </c>
      <c r="D32" s="38">
        <v>10000</v>
      </c>
      <c r="E32" s="23"/>
      <c r="F32" s="33">
        <f t="shared" si="0"/>
        <v>30193.729999999974</v>
      </c>
      <c r="G32" s="3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20" customFormat="1" ht="18.75" customHeight="1">
      <c r="A33" s="37">
        <v>42549</v>
      </c>
      <c r="B33" s="48">
        <v>27</v>
      </c>
      <c r="C33" s="20" t="s">
        <v>44</v>
      </c>
      <c r="D33" s="38">
        <v>20000</v>
      </c>
      <c r="E33" s="23"/>
      <c r="F33" s="33">
        <f t="shared" si="0"/>
        <v>10193.729999999974</v>
      </c>
      <c r="G33" s="3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20" customFormat="1" ht="18.75" customHeight="1">
      <c r="A34" s="37">
        <v>42551</v>
      </c>
      <c r="B34" s="48" t="s">
        <v>20</v>
      </c>
      <c r="C34" s="20" t="s">
        <v>48</v>
      </c>
      <c r="D34" s="38">
        <v>759.14</v>
      </c>
      <c r="E34" s="23"/>
      <c r="F34" s="33">
        <f t="shared" si="0"/>
        <v>9434.589999999975</v>
      </c>
      <c r="G34" s="3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0" customFormat="1" ht="18.75" customHeight="1">
      <c r="A35" s="37">
        <v>42551</v>
      </c>
      <c r="B35" s="48" t="s">
        <v>49</v>
      </c>
      <c r="C35" s="20" t="s">
        <v>53</v>
      </c>
      <c r="D35" s="38">
        <v>4693.7</v>
      </c>
      <c r="E35" s="23"/>
      <c r="F35" s="33">
        <f t="shared" si="0"/>
        <v>4740.889999999975</v>
      </c>
      <c r="G35" s="3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0" customFormat="1" ht="18.75" customHeight="1" thickBot="1">
      <c r="A36" s="37"/>
      <c r="B36" s="48"/>
      <c r="D36" s="38"/>
      <c r="E36" s="31"/>
      <c r="F36" s="33"/>
      <c r="G36" s="2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0" customFormat="1" ht="28.5" customHeight="1" thickBot="1">
      <c r="A37" s="42"/>
      <c r="B37" s="43"/>
      <c r="C37" s="44" t="s">
        <v>21</v>
      </c>
      <c r="D37" s="45">
        <f>SUM(D12:D36)</f>
        <v>249177.03000000006</v>
      </c>
      <c r="E37" s="45">
        <f>SUM(E12:E36)</f>
        <v>276343.8</v>
      </c>
      <c r="F37" s="46">
        <f>F9-D37+E37</f>
        <v>4740.889999999956</v>
      </c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5">
      <c r="A38" s="6"/>
      <c r="B38" s="7"/>
      <c r="C38" s="7"/>
      <c r="D38" s="10"/>
      <c r="E38" s="10"/>
      <c r="F38" s="11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7" ht="15" customHeight="1">
      <c r="A39" s="6"/>
      <c r="B39" s="7"/>
      <c r="C39" s="7"/>
      <c r="D39" s="10"/>
      <c r="E39" s="10"/>
      <c r="F39" s="11"/>
      <c r="G39" s="6"/>
    </row>
    <row r="40" spans="1:7" ht="15">
      <c r="A40" s="6"/>
      <c r="B40" s="7"/>
      <c r="C40" s="7"/>
      <c r="D40" s="10"/>
      <c r="E40" s="10"/>
      <c r="F40" s="11"/>
      <c r="G40" s="6"/>
    </row>
    <row r="41" spans="1:7" ht="15">
      <c r="A41" s="6"/>
      <c r="B41" s="7"/>
      <c r="C41" s="7"/>
      <c r="D41" s="10"/>
      <c r="E41" s="10"/>
      <c r="F41" s="11"/>
      <c r="G41" s="7"/>
    </row>
    <row r="42" spans="1:7" ht="15">
      <c r="A42" s="6"/>
      <c r="B42" s="7"/>
      <c r="C42" s="7"/>
      <c r="D42" s="10"/>
      <c r="E42" s="10"/>
      <c r="F42" s="11"/>
      <c r="G42" s="7"/>
    </row>
    <row r="43" spans="1:6" ht="15">
      <c r="A43" s="6"/>
      <c r="B43" s="7"/>
      <c r="C43" s="7" t="s">
        <v>11</v>
      </c>
      <c r="D43" s="10"/>
      <c r="E43" s="10"/>
      <c r="F43" s="11"/>
    </row>
    <row r="44" spans="1:6" ht="15">
      <c r="A44" s="6"/>
      <c r="B44" s="7"/>
      <c r="C44" s="7"/>
      <c r="D44" s="10"/>
      <c r="E44" s="10"/>
      <c r="F44" s="11"/>
    </row>
    <row r="45" spans="1:6" ht="15">
      <c r="A45" s="6"/>
      <c r="B45" s="7"/>
      <c r="C45" s="7"/>
      <c r="D45" s="10"/>
      <c r="E45" s="10"/>
      <c r="F45" s="11"/>
    </row>
    <row r="46" spans="1:6" ht="15">
      <c r="A46" s="12"/>
      <c r="B46" s="13"/>
      <c r="C46" s="7"/>
      <c r="D46" s="10"/>
      <c r="E46" s="10"/>
      <c r="F46" s="11"/>
    </row>
    <row r="47" spans="1:6" ht="15">
      <c r="A47" s="6"/>
      <c r="B47" s="7"/>
      <c r="C47" s="7"/>
      <c r="D47" s="10"/>
      <c r="E47" s="10"/>
      <c r="F47" s="11"/>
    </row>
    <row r="48" spans="1:6" ht="15">
      <c r="A48" s="6"/>
      <c r="B48" s="7"/>
      <c r="C48" s="7"/>
      <c r="D48" s="10"/>
      <c r="E48" s="10"/>
      <c r="F48" s="11"/>
    </row>
    <row r="49" spans="1:6" ht="15.75">
      <c r="A49" s="6"/>
      <c r="B49" s="7"/>
      <c r="C49" s="14"/>
      <c r="D49" s="10"/>
      <c r="E49" s="10"/>
      <c r="F49" s="11"/>
    </row>
    <row r="50" spans="1:6" ht="15.75">
      <c r="A50" s="6"/>
      <c r="B50" s="7"/>
      <c r="C50" s="14"/>
      <c r="D50" s="10"/>
      <c r="E50" s="10"/>
      <c r="F50" s="11"/>
    </row>
    <row r="51" spans="1:6" ht="15">
      <c r="A51" s="6"/>
      <c r="B51" s="7"/>
      <c r="C51" s="7"/>
      <c r="D51" s="10"/>
      <c r="E51" s="10"/>
      <c r="F51" s="11"/>
    </row>
    <row r="52" spans="1:6" ht="15">
      <c r="A52" s="6"/>
      <c r="B52" s="7"/>
      <c r="C52" s="7"/>
      <c r="D52" s="10"/>
      <c r="E52" s="10"/>
      <c r="F52" s="11"/>
    </row>
    <row r="53" spans="1:6" ht="15">
      <c r="A53" s="6"/>
      <c r="B53" s="7"/>
      <c r="C53" s="7"/>
      <c r="D53" s="10"/>
      <c r="E53" s="10"/>
      <c r="F53" s="11"/>
    </row>
    <row r="54" spans="1:6" ht="15">
      <c r="A54" s="6"/>
      <c r="B54" s="7"/>
      <c r="C54" s="7"/>
      <c r="D54" s="10"/>
      <c r="E54" s="10"/>
      <c r="F54" s="11"/>
    </row>
    <row r="55" spans="1:6" ht="15">
      <c r="A55" s="6"/>
      <c r="B55" s="7"/>
      <c r="C55" s="7"/>
      <c r="D55" s="7"/>
      <c r="E55" s="9"/>
      <c r="F55" s="11"/>
    </row>
    <row r="56" spans="1:6" ht="15">
      <c r="A56" s="6"/>
      <c r="B56" s="7"/>
      <c r="C56" s="7"/>
      <c r="D56" s="7"/>
      <c r="E56" s="9"/>
      <c r="F56" s="11"/>
    </row>
    <row r="57" spans="1:6" ht="24.75" customHeight="1">
      <c r="A57" s="8"/>
      <c r="B57" s="14"/>
      <c r="C57" s="15"/>
      <c r="D57" s="16"/>
      <c r="E57" s="17"/>
      <c r="F57" s="18"/>
    </row>
    <row r="58" spans="1:6" ht="15">
      <c r="A58" s="8"/>
      <c r="B58" s="7"/>
      <c r="C58" s="7"/>
      <c r="D58" s="7"/>
      <c r="E58" s="9"/>
      <c r="F58" s="7"/>
    </row>
    <row r="59" spans="1:6" ht="15">
      <c r="A59" s="7"/>
      <c r="B59" s="7"/>
      <c r="C59" s="7"/>
      <c r="D59" s="7"/>
      <c r="E59" s="7"/>
      <c r="F59" s="7"/>
    </row>
    <row r="60" spans="1:6" ht="15">
      <c r="A60" s="7"/>
      <c r="B60" s="7"/>
      <c r="C60" s="7"/>
      <c r="D60" s="7"/>
      <c r="E60" s="7"/>
      <c r="F60" s="7"/>
    </row>
    <row r="61" spans="1:6" ht="15">
      <c r="A61" s="7"/>
      <c r="B61" s="7"/>
      <c r="C61" s="7"/>
      <c r="D61" s="7"/>
      <c r="E61" s="7"/>
      <c r="F61" s="7"/>
    </row>
    <row r="74" ht="15">
      <c r="E74" t="s">
        <v>13</v>
      </c>
    </row>
    <row r="75" spans="5:6" ht="15">
      <c r="E75" t="s">
        <v>14</v>
      </c>
      <c r="F75" t="s">
        <v>15</v>
      </c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2016-03-09T13:14:54Z</cp:lastPrinted>
  <dcterms:created xsi:type="dcterms:W3CDTF">2014-09-26T19:29:06Z</dcterms:created>
  <dcterms:modified xsi:type="dcterms:W3CDTF">2016-07-12T14:50:43Z</dcterms:modified>
  <cp:category/>
  <cp:version/>
  <cp:contentType/>
  <cp:contentStatus/>
</cp:coreProperties>
</file>