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AGOSTO-2016" sheetId="1" r:id="rId1"/>
  </sheets>
  <definedNames>
    <definedName name="_xlnm.Print_Area" localSheetId="0">'AGOSTO-2016'!$A$1:$G$62</definedName>
  </definedNames>
  <calcPr fullCalcOnLoad="1"/>
</workbook>
</file>

<file path=xl/sharedStrings.xml><?xml version="1.0" encoding="utf-8"?>
<sst xmlns="http://schemas.openxmlformats.org/spreadsheetml/2006/main" count="105" uniqueCount="92">
  <si>
    <t>Ministerio de Industria y Comercio</t>
  </si>
  <si>
    <t>OFICINA NACIONAL DE LA PROPIEDAD INDUSTRIAL</t>
  </si>
  <si>
    <t>LIBRO DE BANCO</t>
  </si>
  <si>
    <t>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</si>
  <si>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</si>
  <si>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</si>
  <si>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</si>
  <si>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</si>
  <si>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</si>
  <si>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Balance</t>
  </si>
  <si>
    <t>Credito</t>
  </si>
  <si>
    <t xml:space="preserve"> </t>
  </si>
  <si>
    <r>
      <t xml:space="preserve">                                                                                                                        “</t>
    </r>
    <r>
      <rPr>
        <b/>
        <sz val="10"/>
        <color indexed="8"/>
        <rFont val="Times New Roman"/>
        <family val="1"/>
      </rPr>
      <t>Año del Fomento de la Vivienda”</t>
    </r>
  </si>
  <si>
    <t>Cuenta Bancaria No: 314-000074-1</t>
  </si>
  <si>
    <t>DAMARIS DE LA CRUZ</t>
  </si>
  <si>
    <t>CHAVELY MERCEDES RODRIGUEZ</t>
  </si>
  <si>
    <t>ZORAIDA CATALINA PICHARDO</t>
  </si>
  <si>
    <t>CENDIC AQUILINO BLANCO</t>
  </si>
  <si>
    <t>QUENIA CHEZ</t>
  </si>
  <si>
    <t xml:space="preserve">                                  Del 1ero.  AL   31  AGOSTO  2016</t>
  </si>
  <si>
    <t>TR-2016-050-A</t>
  </si>
  <si>
    <t>TR-2016-050-B</t>
  </si>
  <si>
    <t>INES DE LOS SANTOS</t>
  </si>
  <si>
    <t>TR-2016-050-C</t>
  </si>
  <si>
    <t>NIEVE MARIA BASTARDO GARCIA</t>
  </si>
  <si>
    <t>TR-2016-050-D</t>
  </si>
  <si>
    <t>RAMON FELIPE ROMERO</t>
  </si>
  <si>
    <t>TR-2016-051</t>
  </si>
  <si>
    <t>RAQUEL NUÑEZ</t>
  </si>
  <si>
    <t>TR-2016-052-A</t>
  </si>
  <si>
    <t>TR-2016-052-B</t>
  </si>
  <si>
    <t>AUSTRALIA PEPIN CRUZ</t>
  </si>
  <si>
    <t>TR-2016-052-C</t>
  </si>
  <si>
    <t>MIGUELITO GARCIA JIMENEZ</t>
  </si>
  <si>
    <t>TR-2016-053-G</t>
  </si>
  <si>
    <t>FERMIN VALENZUELA TAVERAS</t>
  </si>
  <si>
    <t>TR-2016-053-A</t>
  </si>
  <si>
    <t>CARLOS JOSE VELASQUEZ ZACARIAS</t>
  </si>
  <si>
    <t>TR-2016-053-B</t>
  </si>
  <si>
    <t>ELIS JASMIN DE OLEO</t>
  </si>
  <si>
    <t>TR-2016-053-C</t>
  </si>
  <si>
    <t>HADIEL CAROLINA MENDEZ</t>
  </si>
  <si>
    <t>TR-2016-053-D</t>
  </si>
  <si>
    <t>JEISA ILYN PAREDES</t>
  </si>
  <si>
    <t>TR-2016-053-E</t>
  </si>
  <si>
    <t>JOSE MIGUEL MORENO ALMONTE</t>
  </si>
  <si>
    <t>9/8/216</t>
  </si>
  <si>
    <t>TR-2016-053-I</t>
  </si>
  <si>
    <t>RAQUEL PICHARDO</t>
  </si>
  <si>
    <t>TR-2016-053-J</t>
  </si>
  <si>
    <t>SONIEL MOISES FABIAN TOLENTINO</t>
  </si>
  <si>
    <t>TR-2016-053-L</t>
  </si>
  <si>
    <t>INOCENCIO SALA MADRIGAL</t>
  </si>
  <si>
    <t>TR-2016-053-H</t>
  </si>
  <si>
    <t>MILAGROS YESENIA HERNANDEZ</t>
  </si>
  <si>
    <t>TR-2016-054-A</t>
  </si>
  <si>
    <t>TR-2016-054-B</t>
  </si>
  <si>
    <t>TR-2016-054-C</t>
  </si>
  <si>
    <t>TR-2016-054-D</t>
  </si>
  <si>
    <t>KEIRY GERMOSEN</t>
  </si>
  <si>
    <t>TR-2016-055-A</t>
  </si>
  <si>
    <t>YINET SOTO ISA</t>
  </si>
  <si>
    <t>TR-2016-055-B</t>
  </si>
  <si>
    <t>MARIA T. VELASQUEZ A.</t>
  </si>
  <si>
    <t>TR-2016-056</t>
  </si>
  <si>
    <t>ELIZABETH PEREZ CONTRERAS</t>
  </si>
  <si>
    <t>TR-2016-057</t>
  </si>
  <si>
    <t>TR-2016-058</t>
  </si>
  <si>
    <t>NARCIS TEJADA CUELLO</t>
  </si>
  <si>
    <t>TR-2016-060-A</t>
  </si>
  <si>
    <t>ALEJANDRO A. VIÑAS MORALES</t>
  </si>
  <si>
    <t>TR-2016-060-B</t>
  </si>
  <si>
    <t>SANTO BELLIARD</t>
  </si>
  <si>
    <t>TR-2016-062</t>
  </si>
  <si>
    <t>AMADIS D. SANTANA DE LA CRUZ</t>
  </si>
  <si>
    <t>OVIDIO MUÑOZ</t>
  </si>
  <si>
    <t>TR-2016-065</t>
  </si>
  <si>
    <t>TR-2016-066</t>
  </si>
  <si>
    <t>TR-2016-067</t>
  </si>
  <si>
    <t>IDALIA ALTAGRACIA MORENO</t>
  </si>
  <si>
    <t>MARIA TEREZA VELASQUEZ</t>
  </si>
  <si>
    <t>NULO</t>
  </si>
  <si>
    <t>I M INTERMEDIOS,S.A.</t>
  </si>
  <si>
    <t>NOTA CR.</t>
  </si>
  <si>
    <t>NOTA DE CREDITO ACH PROPIA</t>
  </si>
  <si>
    <t xml:space="preserve">DEP. </t>
  </si>
  <si>
    <t>DEPOSITO</t>
  </si>
  <si>
    <t>CARGOS BAN.</t>
  </si>
  <si>
    <t>CARGOS BANCARIOS-AGOSTO-2016</t>
  </si>
  <si>
    <t>TR-2016-060</t>
  </si>
  <si>
    <t>DUPLICIDAD E EN TRANSFERENCIA  SANTO BELLIARD</t>
  </si>
  <si>
    <t>TOTAL</t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</si>
</sst>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Arial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Arial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7" fillId="33" borderId="0" xfId="53" applyFont="1" applyFill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3" fillId="33" borderId="0" xfId="53" applyFont="1" applyFill="1" applyBorder="1" applyAlignment="1" quotePrefix="1">
      <alignment vertical="center"/>
      <protection/>
    </xf>
    <xf numFmtId="0" fontId="6" fillId="33" borderId="0" xfId="53" applyFont="1" applyFill="1" applyAlignment="1">
      <alignment horizontal="center" vertical="center"/>
      <protection/>
    </xf>
    <xf numFmtId="14" fontId="2" fillId="0" borderId="0" xfId="53" applyNumberFormat="1" applyBorder="1" applyAlignment="1">
      <alignment horizontal="left" vertical="center"/>
      <protection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4" fontId="55" fillId="0" borderId="10" xfId="0" applyNumberFormat="1" applyFont="1" applyBorder="1" applyAlignment="1">
      <alignment/>
    </xf>
    <xf numFmtId="164" fontId="55" fillId="0" borderId="10" xfId="0" applyNumberFormat="1" applyFont="1" applyFill="1" applyBorder="1" applyAlignment="1">
      <alignment horizontal="right"/>
    </xf>
    <xf numFmtId="164" fontId="55" fillId="0" borderId="10" xfId="0" applyNumberFormat="1" applyFont="1" applyFill="1" applyBorder="1" applyAlignment="1">
      <alignment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2" fillId="0" borderId="0" xfId="53" applyBorder="1" quotePrefix="1">
      <alignment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7" fontId="56" fillId="35" borderId="14" xfId="53" applyNumberFormat="1" applyFont="1" applyFill="1" applyBorder="1" applyAlignment="1">
      <alignment vertical="center"/>
      <protection/>
    </xf>
    <xf numFmtId="14" fontId="55" fillId="0" borderId="0" xfId="0" applyNumberFormat="1" applyFont="1" applyFill="1" applyBorder="1" applyAlignment="1">
      <alignment horizontal="left"/>
    </xf>
    <xf numFmtId="164" fontId="57" fillId="0" borderId="10" xfId="0" applyNumberFormat="1" applyFont="1" applyFill="1" applyBorder="1" applyAlignment="1">
      <alignment/>
    </xf>
    <xf numFmtId="164" fontId="11" fillId="0" borderId="10" xfId="53" applyNumberFormat="1" applyFont="1" applyFill="1" applyBorder="1" applyAlignment="1">
      <alignment horizontal="right" vertical="center" wrapText="1"/>
      <protection/>
    </xf>
    <xf numFmtId="4" fontId="11" fillId="0" borderId="12" xfId="53" applyNumberFormat="1" applyFont="1" applyFill="1" applyBorder="1" applyAlignment="1">
      <alignment horizontal="right" vertical="center" wrapText="1"/>
      <protection/>
    </xf>
    <xf numFmtId="14" fontId="0" fillId="0" borderId="15" xfId="0" applyNumberFormat="1" applyBorder="1" applyAlignment="1">
      <alignment horizontal="left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164" fontId="0" fillId="0" borderId="12" xfId="0" applyNumberFormat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58" fillId="0" borderId="10" xfId="0" applyNumberFormat="1" applyFont="1" applyBorder="1" applyAlignment="1">
      <alignment/>
    </xf>
    <xf numFmtId="0" fontId="5" fillId="34" borderId="18" xfId="53" applyFont="1" applyFill="1" applyBorder="1" applyAlignment="1">
      <alignment horizontal="center" vertical="center" wrapText="1"/>
      <protection/>
    </xf>
    <xf numFmtId="0" fontId="5" fillId="34" borderId="19" xfId="53" applyFont="1" applyFill="1" applyBorder="1" applyAlignment="1">
      <alignment horizontal="center" vertical="center" wrapText="1"/>
      <protection/>
    </xf>
    <xf numFmtId="0" fontId="5" fillId="34" borderId="20" xfId="53" applyFont="1" applyFill="1" applyBorder="1" applyAlignment="1">
      <alignment horizontal="center" vertical="center" wrapText="1"/>
      <protection/>
    </xf>
    <xf numFmtId="164" fontId="12" fillId="0" borderId="13" xfId="53" applyNumberFormat="1" applyFont="1" applyFill="1" applyBorder="1" applyAlignment="1">
      <alignment horizontal="right" vertical="center" wrapText="1"/>
      <protection/>
    </xf>
    <xf numFmtId="4" fontId="11" fillId="0" borderId="14" xfId="53" applyNumberFormat="1" applyFont="1" applyFill="1" applyBorder="1" applyAlignment="1">
      <alignment horizontal="right" vertical="center" wrapText="1"/>
      <protection/>
    </xf>
    <xf numFmtId="39" fontId="59" fillId="0" borderId="12" xfId="53" applyNumberFormat="1" applyFont="1" applyBorder="1" applyAlignment="1">
      <alignment vertical="center"/>
      <protection/>
    </xf>
    <xf numFmtId="164" fontId="0" fillId="0" borderId="12" xfId="0" applyNumberFormat="1" applyBorder="1" applyAlignment="1">
      <alignment horizontal="right"/>
    </xf>
    <xf numFmtId="14" fontId="0" fillId="0" borderId="18" xfId="0" applyNumberFormat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14" fontId="0" fillId="33" borderId="11" xfId="0" applyNumberFormat="1" applyFill="1" applyBorder="1" applyAlignment="1">
      <alignment horizontal="left"/>
    </xf>
    <xf numFmtId="0" fontId="0" fillId="33" borderId="10" xfId="0" applyFill="1" applyBorder="1" applyAlignment="1">
      <alignment/>
    </xf>
    <xf numFmtId="164" fontId="0" fillId="33" borderId="12" xfId="0" applyNumberFormat="1" applyFill="1" applyBorder="1" applyAlignment="1">
      <alignment/>
    </xf>
    <xf numFmtId="164" fontId="60" fillId="33" borderId="10" xfId="0" applyNumberFormat="1" applyFont="1" applyFill="1" applyBorder="1" applyAlignment="1">
      <alignment/>
    </xf>
    <xf numFmtId="164" fontId="61" fillId="33" borderId="10" xfId="0" applyNumberFormat="1" applyFont="1" applyFill="1" applyBorder="1" applyAlignment="1">
      <alignment/>
    </xf>
    <xf numFmtId="164" fontId="0" fillId="0" borderId="19" xfId="0" applyNumberFormat="1" applyBorder="1" applyAlignment="1">
      <alignment/>
    </xf>
    <xf numFmtId="40" fontId="13" fillId="33" borderId="12" xfId="53" applyNumberFormat="1" applyFont="1" applyFill="1" applyBorder="1" applyAlignment="1">
      <alignment horizontal="right" vertical="center" wrapText="1"/>
      <protection/>
    </xf>
    <xf numFmtId="39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57" fillId="36" borderId="21" xfId="0" applyFont="1" applyFill="1" applyBorder="1" applyAlignment="1">
      <alignment/>
    </xf>
    <xf numFmtId="0" fontId="57" fillId="36" borderId="22" xfId="0" applyFont="1" applyFill="1" applyBorder="1" applyAlignment="1">
      <alignment/>
    </xf>
    <xf numFmtId="164" fontId="57" fillId="36" borderId="22" xfId="0" applyNumberFormat="1" applyFont="1" applyFill="1" applyBorder="1" applyAlignment="1">
      <alignment/>
    </xf>
    <xf numFmtId="7" fontId="57" fillId="36" borderId="23" xfId="0" applyNumberFormat="1" applyFont="1" applyFill="1" applyBorder="1" applyAlignment="1">
      <alignment/>
    </xf>
    <xf numFmtId="164" fontId="61" fillId="0" borderId="10" xfId="0" applyNumberFormat="1" applyFont="1" applyBorder="1" applyAlignment="1">
      <alignment/>
    </xf>
    <xf numFmtId="39" fontId="53" fillId="0" borderId="20" xfId="0" applyNumberFormat="1" applyFont="1" applyBorder="1" applyAlignment="1">
      <alignment/>
    </xf>
    <xf numFmtId="0" fontId="5" fillId="34" borderId="24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6" fillId="33" borderId="0" xfId="53" applyFont="1" applyFill="1" applyAlignment="1">
      <alignment horizontal="center" vertical="center"/>
      <protection/>
    </xf>
    <xf numFmtId="0" fontId="9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5" fillId="34" borderId="25" xfId="53" applyFont="1" applyFill="1" applyBorder="1" applyAlignment="1">
      <alignment horizontal="center" vertical="center"/>
      <protection/>
    </xf>
    <xf numFmtId="0" fontId="5" fillId="34" borderId="26" xfId="53" applyFont="1" applyFill="1" applyBorder="1" applyAlignment="1">
      <alignment horizontal="center" vertical="center"/>
      <protection/>
    </xf>
    <xf numFmtId="0" fontId="5" fillId="34" borderId="27" xfId="53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219075</xdr:rowOff>
    </xdr:from>
    <xdr:to>
      <xdr:col>2</xdr:col>
      <xdr:colOff>514350</xdr:colOff>
      <xdr:row>4</xdr:row>
      <xdr:rowOff>133350</xdr:rowOff>
    </xdr:to>
    <xdr:pic>
      <xdr:nvPicPr>
        <xdr:cNvPr id="1" name="1 Imagen" descr="Logo ONAPI mayo 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2295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zoomScalePageLayoutView="0" workbookViewId="0" topLeftCell="A1">
      <selection activeCell="A4" sqref="A4:G4"/>
    </sheetView>
  </sheetViews>
  <sheetFormatPr defaultColWidth="11.421875" defaultRowHeight="15"/>
  <cols>
    <col min="1" max="1" width="13.140625" style="0" customWidth="1"/>
    <col min="2" max="2" width="16.28125" style="0" customWidth="1"/>
    <col min="3" max="3" width="45.8515625" style="0" customWidth="1"/>
    <col min="4" max="4" width="19.8515625" style="0" customWidth="1"/>
    <col min="5" max="5" width="18.57421875" style="0" customWidth="1"/>
    <col min="6" max="6" width="26.140625" style="0" customWidth="1"/>
    <col min="7" max="7" width="24.28125" style="0" customWidth="1"/>
  </cols>
  <sheetData>
    <row r="1" spans="1:7" ht="37.5">
      <c r="A1" s="62" t="s">
        <v>0</v>
      </c>
      <c r="B1" s="62"/>
      <c r="C1" s="62"/>
      <c r="D1" s="62"/>
      <c r="E1" s="62"/>
      <c r="F1" s="62"/>
      <c r="G1" s="62"/>
    </row>
    <row r="2" spans="1:7" ht="19.5">
      <c r="A2" s="63" t="s">
        <v>1</v>
      </c>
      <c r="B2" s="63"/>
      <c r="C2" s="63"/>
      <c r="D2" s="63"/>
      <c r="E2" s="63"/>
      <c r="F2" s="63"/>
      <c r="G2" s="63"/>
    </row>
    <row r="3" spans="1:7" ht="19.5">
      <c r="A3" s="4"/>
      <c r="B3" s="4"/>
      <c r="C3" s="8" t="s">
        <v>12</v>
      </c>
      <c r="D3" s="3"/>
      <c r="E3" s="3"/>
      <c r="F3" s="3"/>
      <c r="G3" s="3"/>
    </row>
    <row r="4" spans="1:7" ht="20.25">
      <c r="A4" s="64" t="s">
        <v>2</v>
      </c>
      <c r="B4" s="64"/>
      <c r="C4" s="64"/>
      <c r="D4" s="64"/>
      <c r="E4" s="64"/>
      <c r="F4" s="64"/>
      <c r="G4" s="64"/>
    </row>
    <row r="5" spans="1:7" ht="18">
      <c r="A5" s="65" t="s">
        <v>3</v>
      </c>
      <c r="B5" s="65"/>
      <c r="C5" s="65"/>
      <c r="D5" s="65"/>
      <c r="E5" s="65"/>
      <c r="F5" s="65"/>
      <c r="G5" s="65"/>
    </row>
    <row r="6" spans="1:7" ht="18">
      <c r="A6" s="65" t="s">
        <v>19</v>
      </c>
      <c r="B6" s="65"/>
      <c r="C6" s="65"/>
      <c r="D6" s="65"/>
      <c r="E6" s="65"/>
      <c r="F6" s="65"/>
      <c r="G6" s="2"/>
    </row>
    <row r="7" spans="1:7" ht="15.75" thickBot="1">
      <c r="A7" s="2"/>
      <c r="B7" s="2"/>
      <c r="C7" s="2"/>
      <c r="D7" s="2"/>
      <c r="E7" s="2"/>
      <c r="F7" s="2"/>
      <c r="G7" s="2" t="s">
        <v>11</v>
      </c>
    </row>
    <row r="8" spans="1:7" ht="17.25" thickBot="1">
      <c r="A8" s="66" t="s">
        <v>13</v>
      </c>
      <c r="B8" s="67"/>
      <c r="C8" s="67"/>
      <c r="D8" s="67"/>
      <c r="E8" s="67"/>
      <c r="F8" s="68"/>
      <c r="G8" s="1"/>
    </row>
    <row r="9" spans="1:7" ht="16.5">
      <c r="A9" s="60"/>
      <c r="B9" s="61"/>
      <c r="C9" s="17"/>
      <c r="D9" s="61" t="s">
        <v>4</v>
      </c>
      <c r="E9" s="61"/>
      <c r="F9" s="18">
        <v>88468.75</v>
      </c>
      <c r="G9" s="1"/>
    </row>
    <row r="10" spans="1:7" ht="33">
      <c r="A10" s="14" t="s">
        <v>5</v>
      </c>
      <c r="B10" s="13" t="s">
        <v>6</v>
      </c>
      <c r="C10" s="13" t="s">
        <v>7</v>
      </c>
      <c r="D10" s="13" t="s">
        <v>8</v>
      </c>
      <c r="E10" s="13" t="s">
        <v>10</v>
      </c>
      <c r="F10" s="15" t="s">
        <v>9</v>
      </c>
      <c r="G10" s="1"/>
    </row>
    <row r="11" spans="1:7" ht="17.25" thickBot="1">
      <c r="A11" s="34"/>
      <c r="B11" s="35"/>
      <c r="C11" s="35"/>
      <c r="D11" s="35"/>
      <c r="E11" s="35"/>
      <c r="F11" s="36"/>
      <c r="G11" s="1"/>
    </row>
    <row r="12" spans="1:7" ht="19.5" customHeight="1">
      <c r="A12" s="26">
        <v>42593</v>
      </c>
      <c r="B12" s="30" t="s">
        <v>20</v>
      </c>
      <c r="C12" s="30" t="s">
        <v>17</v>
      </c>
      <c r="D12" s="40">
        <v>750</v>
      </c>
      <c r="E12" s="37"/>
      <c r="F12" s="38">
        <f>F9-D12</f>
        <v>87718.75</v>
      </c>
      <c r="G12" s="1"/>
    </row>
    <row r="13" spans="1:7" ht="19.5" customHeight="1">
      <c r="A13" s="26">
        <v>42593</v>
      </c>
      <c r="B13" s="30" t="s">
        <v>21</v>
      </c>
      <c r="C13" s="30" t="s">
        <v>22</v>
      </c>
      <c r="D13" s="40">
        <v>1400</v>
      </c>
      <c r="E13" s="21"/>
      <c r="F13" s="22">
        <f>F12-D13</f>
        <v>86318.75</v>
      </c>
      <c r="G13" s="1"/>
    </row>
    <row r="14" spans="1:7" ht="19.5" customHeight="1">
      <c r="A14" s="26">
        <v>42593</v>
      </c>
      <c r="B14" s="30" t="s">
        <v>23</v>
      </c>
      <c r="C14" s="30" t="s">
        <v>24</v>
      </c>
      <c r="D14" s="40">
        <v>1400</v>
      </c>
      <c r="E14" s="21"/>
      <c r="F14" s="22">
        <f aca="true" t="shared" si="0" ref="F14:F37">F13-D14</f>
        <v>84918.75</v>
      </c>
      <c r="G14" s="1"/>
    </row>
    <row r="15" spans="1:7" ht="19.5" customHeight="1">
      <c r="A15" s="26">
        <v>42593</v>
      </c>
      <c r="B15" s="30" t="s">
        <v>25</v>
      </c>
      <c r="C15" s="30" t="s">
        <v>26</v>
      </c>
      <c r="D15" s="40">
        <v>750</v>
      </c>
      <c r="E15" s="21"/>
      <c r="F15" s="22">
        <f t="shared" si="0"/>
        <v>84168.75</v>
      </c>
      <c r="G15" s="1"/>
    </row>
    <row r="16" spans="1:19" s="9" customFormat="1" ht="19.5" customHeight="1">
      <c r="A16" s="26">
        <v>42593</v>
      </c>
      <c r="B16" s="30" t="s">
        <v>27</v>
      </c>
      <c r="C16" s="30" t="s">
        <v>28</v>
      </c>
      <c r="D16" s="40">
        <v>1800</v>
      </c>
      <c r="E16" s="10"/>
      <c r="F16" s="22">
        <f t="shared" si="0"/>
        <v>82368.75</v>
      </c>
      <c r="G16" s="1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9" customFormat="1" ht="19.5" customHeight="1">
      <c r="A17" s="26">
        <v>42593</v>
      </c>
      <c r="B17" s="30" t="s">
        <v>29</v>
      </c>
      <c r="C17" s="30" t="s">
        <v>26</v>
      </c>
      <c r="D17" s="40">
        <v>500</v>
      </c>
      <c r="E17" s="11"/>
      <c r="F17" s="22">
        <f t="shared" si="0"/>
        <v>81868.75</v>
      </c>
      <c r="G17" s="19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9" customFormat="1" ht="19.5" customHeight="1">
      <c r="A18" s="26">
        <v>42593</v>
      </c>
      <c r="B18" s="30" t="s">
        <v>30</v>
      </c>
      <c r="C18" s="30" t="s">
        <v>31</v>
      </c>
      <c r="D18" s="40">
        <v>500</v>
      </c>
      <c r="E18" s="11"/>
      <c r="F18" s="22">
        <f t="shared" si="0"/>
        <v>81368.75</v>
      </c>
      <c r="G18" s="19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9" customFormat="1" ht="19.5" customHeight="1">
      <c r="A19" s="26">
        <v>42593</v>
      </c>
      <c r="B19" s="30" t="s">
        <v>32</v>
      </c>
      <c r="C19" s="30" t="s">
        <v>33</v>
      </c>
      <c r="D19" s="40">
        <v>500</v>
      </c>
      <c r="E19" s="11"/>
      <c r="F19" s="22">
        <f t="shared" si="0"/>
        <v>80868.75</v>
      </c>
      <c r="G19" s="19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9" customFormat="1" ht="19.5" customHeight="1">
      <c r="A20" s="26">
        <v>42591</v>
      </c>
      <c r="B20" s="30" t="s">
        <v>34</v>
      </c>
      <c r="C20" s="30" t="s">
        <v>35</v>
      </c>
      <c r="D20" s="40">
        <v>3500</v>
      </c>
      <c r="E20" s="11"/>
      <c r="F20" s="22">
        <f t="shared" si="0"/>
        <v>77368.75</v>
      </c>
      <c r="G20" s="1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9" customFormat="1" ht="19.5" customHeight="1">
      <c r="A21" s="26">
        <v>42591</v>
      </c>
      <c r="B21" s="30" t="s">
        <v>36</v>
      </c>
      <c r="C21" s="30" t="s">
        <v>37</v>
      </c>
      <c r="D21" s="40">
        <v>3500</v>
      </c>
      <c r="E21" s="11"/>
      <c r="F21" s="22">
        <f t="shared" si="0"/>
        <v>73868.75</v>
      </c>
      <c r="G21" s="19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9" customFormat="1" ht="19.5" customHeight="1">
      <c r="A22" s="26">
        <v>42591</v>
      </c>
      <c r="B22" s="30" t="s">
        <v>38</v>
      </c>
      <c r="C22" s="30" t="s">
        <v>39</v>
      </c>
      <c r="D22" s="40">
        <v>3500</v>
      </c>
      <c r="E22" s="11"/>
      <c r="F22" s="22">
        <f t="shared" si="0"/>
        <v>70368.75</v>
      </c>
      <c r="G22" s="19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9" customFormat="1" ht="19.5" customHeight="1">
      <c r="A23" s="26">
        <v>42591</v>
      </c>
      <c r="B23" s="30" t="s">
        <v>40</v>
      </c>
      <c r="C23" s="30" t="s">
        <v>41</v>
      </c>
      <c r="D23" s="40">
        <v>3500</v>
      </c>
      <c r="E23" s="11"/>
      <c r="F23" s="22">
        <f t="shared" si="0"/>
        <v>66868.75</v>
      </c>
      <c r="G23" s="19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9" customFormat="1" ht="19.5" customHeight="1">
      <c r="A24" s="26">
        <v>42591</v>
      </c>
      <c r="B24" s="30" t="s">
        <v>42</v>
      </c>
      <c r="C24" s="30" t="s">
        <v>43</v>
      </c>
      <c r="D24" s="40">
        <v>3500</v>
      </c>
      <c r="E24" s="11"/>
      <c r="F24" s="22">
        <f t="shared" si="0"/>
        <v>63368.75</v>
      </c>
      <c r="G24" s="1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9" customFormat="1" ht="19.5" customHeight="1">
      <c r="A25" s="26">
        <v>42591</v>
      </c>
      <c r="B25" s="30" t="s">
        <v>44</v>
      </c>
      <c r="C25" s="30" t="s">
        <v>45</v>
      </c>
      <c r="D25" s="40">
        <v>3500</v>
      </c>
      <c r="E25" s="11"/>
      <c r="F25" s="22">
        <f t="shared" si="0"/>
        <v>59868.75</v>
      </c>
      <c r="G25" s="19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9" customFormat="1" ht="19.5" customHeight="1">
      <c r="A26" s="26" t="s">
        <v>46</v>
      </c>
      <c r="B26" s="30" t="s">
        <v>47</v>
      </c>
      <c r="C26" s="30" t="s">
        <v>48</v>
      </c>
      <c r="D26" s="40">
        <v>3500</v>
      </c>
      <c r="E26" s="11"/>
      <c r="F26" s="22">
        <f t="shared" si="0"/>
        <v>56368.75</v>
      </c>
      <c r="G26" s="19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9" customFormat="1" ht="19.5" customHeight="1">
      <c r="A27" s="26">
        <v>42591</v>
      </c>
      <c r="B27" s="30" t="s">
        <v>49</v>
      </c>
      <c r="C27" s="30" t="s">
        <v>50</v>
      </c>
      <c r="D27" s="40">
        <v>3500</v>
      </c>
      <c r="E27" s="11"/>
      <c r="F27" s="22">
        <f t="shared" si="0"/>
        <v>52868.75</v>
      </c>
      <c r="G27" s="19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9" customFormat="1" ht="19.5" customHeight="1">
      <c r="A28" s="26">
        <v>42591</v>
      </c>
      <c r="B28" s="30" t="s">
        <v>51</v>
      </c>
      <c r="C28" s="30" t="s">
        <v>52</v>
      </c>
      <c r="D28" s="40">
        <v>3500</v>
      </c>
      <c r="E28" s="11"/>
      <c r="F28" s="22">
        <f t="shared" si="0"/>
        <v>49368.75</v>
      </c>
      <c r="G28" s="1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9" customFormat="1" ht="19.5" customHeight="1">
      <c r="A29" s="26">
        <v>42591</v>
      </c>
      <c r="B29" s="30" t="s">
        <v>53</v>
      </c>
      <c r="C29" s="30" t="s">
        <v>54</v>
      </c>
      <c r="D29" s="40">
        <v>3500</v>
      </c>
      <c r="E29" s="11"/>
      <c r="F29" s="22">
        <f t="shared" si="0"/>
        <v>45868.75</v>
      </c>
      <c r="G29" s="19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9" customFormat="1" ht="19.5" customHeight="1">
      <c r="A30" s="26">
        <v>42593</v>
      </c>
      <c r="B30" s="30" t="s">
        <v>55</v>
      </c>
      <c r="C30" s="30" t="s">
        <v>17</v>
      </c>
      <c r="D30" s="40">
        <v>1500</v>
      </c>
      <c r="E30" s="11"/>
      <c r="F30" s="22">
        <f t="shared" si="0"/>
        <v>44368.75</v>
      </c>
      <c r="G30" s="19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9" customFormat="1" ht="19.5" customHeight="1">
      <c r="A31" s="26">
        <v>42593</v>
      </c>
      <c r="B31" s="30" t="s">
        <v>56</v>
      </c>
      <c r="C31" s="30" t="s">
        <v>22</v>
      </c>
      <c r="D31" s="40">
        <v>5600</v>
      </c>
      <c r="E31" s="11"/>
      <c r="F31" s="22">
        <f t="shared" si="0"/>
        <v>38768.75</v>
      </c>
      <c r="G31" s="19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9" customFormat="1" ht="19.5" customHeight="1">
      <c r="A32" s="26">
        <v>42593</v>
      </c>
      <c r="B32" s="30" t="s">
        <v>57</v>
      </c>
      <c r="C32" s="30" t="s">
        <v>18</v>
      </c>
      <c r="D32" s="40">
        <v>1500</v>
      </c>
      <c r="E32" s="12"/>
      <c r="F32" s="22">
        <f t="shared" si="0"/>
        <v>37268.75</v>
      </c>
      <c r="G32" s="1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9" customFormat="1" ht="19.5" customHeight="1">
      <c r="A33" s="26">
        <v>42593</v>
      </c>
      <c r="B33" s="30" t="s">
        <v>58</v>
      </c>
      <c r="C33" s="30" t="s">
        <v>59</v>
      </c>
      <c r="D33" s="40">
        <v>1400</v>
      </c>
      <c r="E33" s="12"/>
      <c r="F33" s="22">
        <f t="shared" si="0"/>
        <v>35868.75</v>
      </c>
      <c r="G33" s="1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9" customFormat="1" ht="19.5" customHeight="1">
      <c r="A34" s="26">
        <v>42593</v>
      </c>
      <c r="B34" s="30" t="s">
        <v>60</v>
      </c>
      <c r="C34" s="30" t="s">
        <v>61</v>
      </c>
      <c r="D34" s="40">
        <v>2100</v>
      </c>
      <c r="E34" s="12"/>
      <c r="F34" s="22">
        <f t="shared" si="0"/>
        <v>33768.75</v>
      </c>
      <c r="G34" s="19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9" customFormat="1" ht="19.5" customHeight="1">
      <c r="A35" s="26">
        <v>42593</v>
      </c>
      <c r="B35" s="30" t="s">
        <v>62</v>
      </c>
      <c r="C35" s="30" t="s">
        <v>63</v>
      </c>
      <c r="D35" s="40">
        <v>2100</v>
      </c>
      <c r="E35" s="12"/>
      <c r="F35" s="22">
        <f t="shared" si="0"/>
        <v>31668.75</v>
      </c>
      <c r="G35" s="19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9" customFormat="1" ht="19.5" customHeight="1">
      <c r="A36" s="26">
        <v>42593</v>
      </c>
      <c r="B36" s="30" t="s">
        <v>64</v>
      </c>
      <c r="C36" s="30" t="s">
        <v>65</v>
      </c>
      <c r="D36" s="40">
        <v>750</v>
      </c>
      <c r="E36" s="20"/>
      <c r="F36" s="22">
        <f t="shared" si="0"/>
        <v>30918.75</v>
      </c>
      <c r="G36" s="1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9" customFormat="1" ht="19.5" customHeight="1">
      <c r="A37" s="26">
        <v>42593</v>
      </c>
      <c r="B37" s="30" t="s">
        <v>66</v>
      </c>
      <c r="C37" s="30" t="s">
        <v>63</v>
      </c>
      <c r="D37" s="40">
        <v>2334</v>
      </c>
      <c r="E37" s="48"/>
      <c r="F37" s="22">
        <f t="shared" si="0"/>
        <v>28584.75</v>
      </c>
      <c r="G37" s="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7" s="7" customFormat="1" ht="19.5" customHeight="1">
      <c r="A38" s="26">
        <v>42600</v>
      </c>
      <c r="B38" s="30" t="s">
        <v>83</v>
      </c>
      <c r="C38" s="30" t="s">
        <v>84</v>
      </c>
      <c r="D38" s="40"/>
      <c r="E38" s="49">
        <v>163044.57</v>
      </c>
      <c r="F38" s="51">
        <f>F37+E38</f>
        <v>191629.32</v>
      </c>
      <c r="G38" s="5"/>
    </row>
    <row r="39" spans="1:19" ht="19.5" customHeight="1">
      <c r="A39" s="26">
        <v>42610</v>
      </c>
      <c r="B39" s="30" t="s">
        <v>67</v>
      </c>
      <c r="C39" s="30" t="s">
        <v>68</v>
      </c>
      <c r="D39" s="40">
        <v>2755.78</v>
      </c>
      <c r="E39" s="32"/>
      <c r="F39" s="39">
        <f>F38-D39</f>
        <v>188873.54</v>
      </c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7" ht="19.5" customHeight="1">
      <c r="A40" s="26">
        <v>42610</v>
      </c>
      <c r="B40" s="30" t="s">
        <v>69</v>
      </c>
      <c r="C40" s="30" t="s">
        <v>70</v>
      </c>
      <c r="D40" s="40">
        <v>1050</v>
      </c>
      <c r="E40" s="32"/>
      <c r="F40" s="39">
        <f aca="true" t="shared" si="1" ref="F40:F59">F39-D40</f>
        <v>187823.54</v>
      </c>
      <c r="G40" s="6"/>
    </row>
    <row r="41" spans="1:7" ht="19.5" customHeight="1">
      <c r="A41" s="26">
        <v>42610</v>
      </c>
      <c r="B41" s="30" t="s">
        <v>71</v>
      </c>
      <c r="C41" s="30" t="s">
        <v>72</v>
      </c>
      <c r="D41" s="40">
        <v>1050</v>
      </c>
      <c r="E41" s="32"/>
      <c r="F41" s="39">
        <f t="shared" si="1"/>
        <v>186773.54</v>
      </c>
      <c r="G41" s="6"/>
    </row>
    <row r="42" spans="1:7" ht="19.5" customHeight="1">
      <c r="A42" s="26">
        <v>42610</v>
      </c>
      <c r="B42" s="9" t="s">
        <v>73</v>
      </c>
      <c r="C42" s="9" t="s">
        <v>74</v>
      </c>
      <c r="D42" s="40">
        <v>1379.93</v>
      </c>
      <c r="E42" s="32"/>
      <c r="F42" s="39">
        <f t="shared" si="1"/>
        <v>185393.61000000002</v>
      </c>
      <c r="G42" s="7"/>
    </row>
    <row r="43" spans="1:7" ht="19.5" customHeight="1">
      <c r="A43" s="26">
        <v>42610</v>
      </c>
      <c r="B43" s="9" t="s">
        <v>89</v>
      </c>
      <c r="C43" s="9" t="s">
        <v>90</v>
      </c>
      <c r="D43" s="40">
        <v>1050</v>
      </c>
      <c r="E43" s="32"/>
      <c r="F43" s="39">
        <f t="shared" si="1"/>
        <v>184343.61000000002</v>
      </c>
      <c r="G43" s="7"/>
    </row>
    <row r="44" spans="1:7" ht="19.5" customHeight="1">
      <c r="A44" s="26">
        <v>42610</v>
      </c>
      <c r="B44" s="9" t="s">
        <v>73</v>
      </c>
      <c r="C44" s="9" t="s">
        <v>75</v>
      </c>
      <c r="D44" s="27">
        <v>9758.21</v>
      </c>
      <c r="E44" s="32"/>
      <c r="F44" s="39">
        <f t="shared" si="1"/>
        <v>174585.40000000002</v>
      </c>
      <c r="G44" s="7"/>
    </row>
    <row r="45" spans="1:6" ht="19.5" customHeight="1">
      <c r="A45" s="26">
        <v>42610</v>
      </c>
      <c r="B45" s="9" t="s">
        <v>76</v>
      </c>
      <c r="C45" s="9" t="s">
        <v>17</v>
      </c>
      <c r="D45" s="27">
        <v>2350</v>
      </c>
      <c r="E45" s="32"/>
      <c r="F45" s="39">
        <f t="shared" si="1"/>
        <v>172235.40000000002</v>
      </c>
    </row>
    <row r="46" spans="1:6" ht="19.5" customHeight="1">
      <c r="A46" s="26">
        <v>42610</v>
      </c>
      <c r="B46" s="9" t="s">
        <v>77</v>
      </c>
      <c r="C46" s="9" t="s">
        <v>70</v>
      </c>
      <c r="D46" s="27">
        <v>800</v>
      </c>
      <c r="E46" s="32"/>
      <c r="F46" s="39">
        <f t="shared" si="1"/>
        <v>171435.40000000002</v>
      </c>
    </row>
    <row r="47" spans="1:6" ht="19.5" customHeight="1">
      <c r="A47" s="26">
        <v>42610</v>
      </c>
      <c r="B47" s="9" t="s">
        <v>78</v>
      </c>
      <c r="C47" s="9" t="s">
        <v>75</v>
      </c>
      <c r="D47" s="27">
        <v>2350</v>
      </c>
      <c r="E47" s="32"/>
      <c r="F47" s="39">
        <f t="shared" si="1"/>
        <v>169085.40000000002</v>
      </c>
    </row>
    <row r="48" spans="1:6" ht="19.5" customHeight="1">
      <c r="A48" s="23">
        <v>42586</v>
      </c>
      <c r="B48" s="28">
        <v>52</v>
      </c>
      <c r="C48" s="24" t="s">
        <v>75</v>
      </c>
      <c r="D48" s="25">
        <v>8740</v>
      </c>
      <c r="E48" s="32"/>
      <c r="F48" s="39">
        <f t="shared" si="1"/>
        <v>160345.40000000002</v>
      </c>
    </row>
    <row r="49" spans="1:6" ht="19.5" customHeight="1">
      <c r="A49" s="26">
        <v>42592</v>
      </c>
      <c r="B49" s="29">
        <v>53</v>
      </c>
      <c r="C49" s="9" t="s">
        <v>79</v>
      </c>
      <c r="D49" s="27">
        <v>32889.86</v>
      </c>
      <c r="E49" s="32"/>
      <c r="F49" s="39">
        <f t="shared" si="1"/>
        <v>127455.54000000002</v>
      </c>
    </row>
    <row r="50" spans="1:6" ht="19.5" customHeight="1">
      <c r="A50" s="26">
        <v>42594</v>
      </c>
      <c r="B50" s="29">
        <v>54</v>
      </c>
      <c r="C50" s="9" t="s">
        <v>80</v>
      </c>
      <c r="D50" s="27">
        <v>6608</v>
      </c>
      <c r="E50" s="32"/>
      <c r="F50" s="39">
        <f t="shared" si="1"/>
        <v>120847.54000000002</v>
      </c>
    </row>
    <row r="51" spans="1:6" ht="19.5" customHeight="1">
      <c r="A51" s="26">
        <v>42601</v>
      </c>
      <c r="B51" s="29">
        <v>55</v>
      </c>
      <c r="C51" s="9" t="s">
        <v>14</v>
      </c>
      <c r="D51" s="27">
        <v>18193.22</v>
      </c>
      <c r="E51" s="32"/>
      <c r="F51" s="39">
        <f t="shared" si="1"/>
        <v>102654.32000000002</v>
      </c>
    </row>
    <row r="52" spans="1:6" ht="19.5" customHeight="1">
      <c r="A52" s="26">
        <v>42601</v>
      </c>
      <c r="B52" s="29">
        <v>56</v>
      </c>
      <c r="C52" s="9" t="s">
        <v>15</v>
      </c>
      <c r="D52" s="27">
        <v>30643.05</v>
      </c>
      <c r="E52" s="32"/>
      <c r="F52" s="39">
        <f t="shared" si="1"/>
        <v>72011.27000000002</v>
      </c>
    </row>
    <row r="53" spans="1:6" ht="19.5" customHeight="1">
      <c r="A53" s="26">
        <v>42601</v>
      </c>
      <c r="B53" s="29">
        <v>57</v>
      </c>
      <c r="C53" s="9" t="s">
        <v>81</v>
      </c>
      <c r="D53" s="27">
        <v>0</v>
      </c>
      <c r="E53" s="32"/>
      <c r="F53" s="39">
        <f t="shared" si="1"/>
        <v>72011.27000000002</v>
      </c>
    </row>
    <row r="54" spans="1:6" ht="19.5" customHeight="1">
      <c r="A54" s="41">
        <v>42601</v>
      </c>
      <c r="B54" s="42">
        <v>58</v>
      </c>
      <c r="C54" s="43" t="s">
        <v>81</v>
      </c>
      <c r="D54" s="44">
        <v>0</v>
      </c>
      <c r="E54" s="32"/>
      <c r="F54" s="39">
        <f t="shared" si="1"/>
        <v>72011.27000000002</v>
      </c>
    </row>
    <row r="55" spans="1:6" ht="19.5" customHeight="1">
      <c r="A55" s="41">
        <v>42601</v>
      </c>
      <c r="B55" s="42">
        <v>59</v>
      </c>
      <c r="C55" s="43" t="s">
        <v>81</v>
      </c>
      <c r="D55" s="44">
        <v>0</v>
      </c>
      <c r="E55" s="32"/>
      <c r="F55" s="39">
        <f t="shared" si="1"/>
        <v>72011.27000000002</v>
      </c>
    </row>
    <row r="56" spans="1:6" ht="19.5" customHeight="1">
      <c r="A56" s="41">
        <v>42604</v>
      </c>
      <c r="B56" s="42">
        <v>60</v>
      </c>
      <c r="C56" s="43" t="s">
        <v>43</v>
      </c>
      <c r="D56" s="44">
        <v>17020.47</v>
      </c>
      <c r="E56" s="32"/>
      <c r="F56" s="39">
        <f t="shared" si="1"/>
        <v>54990.80000000002</v>
      </c>
    </row>
    <row r="57" spans="1:6" ht="19.5" customHeight="1">
      <c r="A57" s="45">
        <v>42604</v>
      </c>
      <c r="B57" s="29">
        <v>61</v>
      </c>
      <c r="C57" s="46" t="s">
        <v>16</v>
      </c>
      <c r="D57" s="47">
        <v>36699.13</v>
      </c>
      <c r="E57" s="31"/>
      <c r="F57" s="39">
        <f t="shared" si="1"/>
        <v>18291.67000000002</v>
      </c>
    </row>
    <row r="58" spans="1:6" ht="19.5" customHeight="1">
      <c r="A58" s="45">
        <v>42604</v>
      </c>
      <c r="B58" s="29">
        <v>62</v>
      </c>
      <c r="C58" s="46" t="s">
        <v>81</v>
      </c>
      <c r="D58" s="47">
        <v>0</v>
      </c>
      <c r="E58" s="31"/>
      <c r="F58" s="39">
        <f t="shared" si="1"/>
        <v>18291.67000000002</v>
      </c>
    </row>
    <row r="59" spans="1:6" ht="19.5" customHeight="1">
      <c r="A59" s="45">
        <v>42604</v>
      </c>
      <c r="B59" s="29">
        <v>63</v>
      </c>
      <c r="C59" s="46" t="s">
        <v>82</v>
      </c>
      <c r="D59" s="47">
        <v>23750</v>
      </c>
      <c r="E59" s="33"/>
      <c r="F59" s="39">
        <f t="shared" si="1"/>
        <v>-5458.32999999998</v>
      </c>
    </row>
    <row r="60" spans="1:6" ht="19.5" customHeight="1">
      <c r="A60" s="26">
        <v>42612</v>
      </c>
      <c r="B60" s="9" t="s">
        <v>85</v>
      </c>
      <c r="C60" s="9" t="s">
        <v>86</v>
      </c>
      <c r="D60" s="31"/>
      <c r="E60" s="58">
        <v>8337</v>
      </c>
      <c r="F60" s="52">
        <f>F59+E60</f>
        <v>2878.67000000002</v>
      </c>
    </row>
    <row r="61" spans="1:6" ht="19.5" customHeight="1" thickBot="1">
      <c r="A61" s="41">
        <v>42612</v>
      </c>
      <c r="B61" s="43" t="s">
        <v>87</v>
      </c>
      <c r="C61" s="43" t="s">
        <v>88</v>
      </c>
      <c r="D61" s="50">
        <v>1053.03</v>
      </c>
      <c r="E61" s="43"/>
      <c r="F61" s="59">
        <f>F60-D61</f>
        <v>1825.64000000002</v>
      </c>
    </row>
    <row r="62" spans="1:6" ht="27" customHeight="1" thickBot="1">
      <c r="A62" s="54"/>
      <c r="B62" s="55"/>
      <c r="C62" s="55" t="s">
        <v>91</v>
      </c>
      <c r="D62" s="56">
        <f>SUM(D12:D61)</f>
        <v>258024.68</v>
      </c>
      <c r="E62" s="56">
        <f>SUM(E12:E61)</f>
        <v>171381.57</v>
      </c>
      <c r="F62" s="57">
        <f>F9-D62+E62</f>
        <v>1825.640000000014</v>
      </c>
    </row>
    <row r="63" spans="1:6" ht="19.5" customHeight="1">
      <c r="A63" s="7"/>
      <c r="B63" s="7"/>
      <c r="C63" s="7"/>
      <c r="D63" s="53"/>
      <c r="E63" s="7"/>
      <c r="F63" s="7"/>
    </row>
    <row r="64" spans="1:6" ht="19.5" customHeight="1">
      <c r="A64" s="7"/>
      <c r="B64" s="7"/>
      <c r="C64" s="7"/>
      <c r="D64" s="53"/>
      <c r="E64" s="7"/>
      <c r="F64" s="7"/>
    </row>
    <row r="65" spans="1:6" ht="19.5" customHeight="1">
      <c r="A65" s="7"/>
      <c r="B65" s="7"/>
      <c r="C65" s="7"/>
      <c r="D65" s="53"/>
      <c r="E65" s="7"/>
      <c r="F65" s="7"/>
    </row>
    <row r="66" spans="1:6" ht="19.5" customHeight="1">
      <c r="A66" s="7"/>
      <c r="B66" s="7"/>
      <c r="C66" s="7"/>
      <c r="D66" s="53"/>
      <c r="E66" s="7"/>
      <c r="F66" s="7"/>
    </row>
    <row r="67" spans="1:6" ht="19.5" customHeight="1">
      <c r="A67" s="7"/>
      <c r="B67" s="7"/>
      <c r="C67" s="7"/>
      <c r="D67" s="53"/>
      <c r="E67" s="7"/>
      <c r="F67" s="7"/>
    </row>
    <row r="68" spans="1:6" ht="19.5" customHeight="1">
      <c r="A68" s="7"/>
      <c r="B68" s="7"/>
      <c r="C68" s="7"/>
      <c r="D68" s="53"/>
      <c r="E68" s="7"/>
      <c r="F68" s="7"/>
    </row>
    <row r="69" spans="1:6" ht="19.5" customHeight="1">
      <c r="A69" s="7"/>
      <c r="B69" s="7"/>
      <c r="C69" s="7"/>
      <c r="D69" s="53"/>
      <c r="E69" s="7"/>
      <c r="F69" s="7"/>
    </row>
    <row r="70" spans="1:6" ht="19.5" customHeight="1">
      <c r="A70" s="7"/>
      <c r="B70" s="7"/>
      <c r="C70" s="7"/>
      <c r="D70" s="53"/>
      <c r="E70" s="7"/>
      <c r="F70" s="7"/>
    </row>
    <row r="71" spans="1:6" ht="19.5" customHeight="1">
      <c r="A71" s="7"/>
      <c r="B71" s="7"/>
      <c r="C71" s="7"/>
      <c r="D71" s="53"/>
      <c r="E71" s="7"/>
      <c r="F71" s="7"/>
    </row>
    <row r="72" spans="1:6" ht="19.5" customHeight="1">
      <c r="A72" s="7"/>
      <c r="B72" s="7"/>
      <c r="C72" s="7"/>
      <c r="D72" s="53"/>
      <c r="E72" s="7"/>
      <c r="F72" s="7"/>
    </row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sheetProtection/>
  <mergeCells count="9">
    <mergeCell ref="A9:B9"/>
    <mergeCell ref="D9:E9"/>
    <mergeCell ref="A1:G1"/>
    <mergeCell ref="A2:G2"/>
    <mergeCell ref="A4:G4"/>
    <mergeCell ref="A5:G5"/>
    <mergeCell ref="A6:F6"/>
    <mergeCell ref="A8:C8"/>
    <mergeCell ref="D8:F8"/>
  </mergeCells>
  <printOptions/>
  <pageMargins left="0.7" right="0.7" top="0.75" bottom="0.75" header="0.3" footer="0.3"/>
  <pageSetup fitToHeight="0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yu.mendez</dc:creator>
  <cp:keywords/>
  <dc:description/>
  <cp:lastModifiedBy>a.perez</cp:lastModifiedBy>
  <cp:lastPrinted>2016-03-09T13:14:54Z</cp:lastPrinted>
  <dcterms:created xsi:type="dcterms:W3CDTF">2014-09-26T19:29:06Z</dcterms:created>
  <dcterms:modified xsi:type="dcterms:W3CDTF">2016-09-08T14:03:48Z</dcterms:modified>
  <cp:category/>
  <cp:version/>
  <cp:contentType/>
  <cp:contentStatus/>
</cp:coreProperties>
</file>