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NOVIEMBRE-2016" sheetId="1" r:id="rId1"/>
  </sheets>
  <definedNames>
    <definedName name="_xlnm.Print_Area" localSheetId="0">'NOVIEMBRE-2016'!$A$1:$G$72</definedName>
  </definedNames>
  <calcPr fullCalcOnLoad="1"/>
</workbook>
</file>

<file path=xl/sharedStrings.xml><?xml version="1.0" encoding="utf-8"?>
<sst xmlns="http://schemas.openxmlformats.org/spreadsheetml/2006/main" count="109" uniqueCount="94">
  <si>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</si>
  <si>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</si>
  <si>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</si>
  <si>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</si>
  <si>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</si>
  <si>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</si>
  <si>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</si>
  <si>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</si>
  <si>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</si>
  <si>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</si>
  <si>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</si>
  <si>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</si>
  <si>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</si>
  <si>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Cuenta Bancaria No: 314-000074-1</t>
  </si>
  <si>
    <t>ZORAIDA CATALINA PICHARDO</t>
  </si>
  <si>
    <t>NULO</t>
  </si>
  <si>
    <t>PAGO TARJETA</t>
  </si>
  <si>
    <t>TOTAL</t>
  </si>
  <si>
    <t>AUSTRALIA PEPIN FORZANI</t>
  </si>
  <si>
    <t>DAYANARA RIVERA REYNOSO</t>
  </si>
  <si>
    <t>YVAN MANUEL NANITA</t>
  </si>
  <si>
    <t>ALVIN ALMONTE TEJADA</t>
  </si>
  <si>
    <t>QUENIA ALT. CHEZ GOMEZ</t>
  </si>
  <si>
    <t>INES DE LOS SANTOS REYES</t>
  </si>
  <si>
    <t>DEPOSITO</t>
  </si>
  <si>
    <t xml:space="preserve">                                  Del 1ero.  AL   30  NOVIEMBRE   2016</t>
  </si>
  <si>
    <t>JEISA ILYN PAREDES MARTINEZ</t>
  </si>
  <si>
    <t>ROSA MARIA ACOSTA POLANCO</t>
  </si>
  <si>
    <t>ESTEVEZ  MEDIA,SRL.</t>
  </si>
  <si>
    <t>SANTO FELIZ</t>
  </si>
  <si>
    <t xml:space="preserve">SANTO MARCELINO TREMOLS </t>
  </si>
  <si>
    <t>MARIA GENOVEVA CACERES MELO</t>
  </si>
  <si>
    <t>HORACIO NELSON TURBIDES</t>
  </si>
  <si>
    <t>RAMON FELIPE ROMERO</t>
  </si>
  <si>
    <t>RAMON EDUARDO MORA SEVERINO</t>
  </si>
  <si>
    <t>OVIDIO  MUÑOZ</t>
  </si>
  <si>
    <t>ASOCIACION DE INDUSTRIA DE REP. DOMINICANA</t>
  </si>
  <si>
    <t>TR-2016-096</t>
  </si>
  <si>
    <t>JUAN JOSE MENA CORDERO</t>
  </si>
  <si>
    <t>TR-2016-097</t>
  </si>
  <si>
    <t>NARCIS TEJADA</t>
  </si>
  <si>
    <t>TR-2016-098</t>
  </si>
  <si>
    <t>DAVID ANTONIO PEREZ</t>
  </si>
  <si>
    <t>TR-2016-099-A</t>
  </si>
  <si>
    <t>TR-2016-099-B</t>
  </si>
  <si>
    <t>TR-2016-099-C</t>
  </si>
  <si>
    <t>LUISA ARELIS CASTILLO</t>
  </si>
  <si>
    <t>TR-2016-099-D</t>
  </si>
  <si>
    <t>TR-2016-099-E</t>
  </si>
  <si>
    <t>TR-2016-099-F</t>
  </si>
  <si>
    <t>JOFIEL  CASTILLO PAULINO</t>
  </si>
  <si>
    <t>TR-2016-099-G</t>
  </si>
  <si>
    <t>AINED DORISEL TORRES LORENZO</t>
  </si>
  <si>
    <t>TR-2016-100-A</t>
  </si>
  <si>
    <t>CESAR ANIBAL DE JESUS ESPEJO</t>
  </si>
  <si>
    <t>TR-2016-100-B</t>
  </si>
  <si>
    <t>TR-2016-100-C</t>
  </si>
  <si>
    <t>SANTO BELLIARD</t>
  </si>
  <si>
    <t>TR-2016-101</t>
  </si>
  <si>
    <t>TR-2016-102</t>
  </si>
  <si>
    <t>JOHANNA ARLETTE ROSARIO ROSA</t>
  </si>
  <si>
    <t>TR-2016-103</t>
  </si>
  <si>
    <t>MAXIMO E. VIÑAS FLORES</t>
  </si>
  <si>
    <t>TR-2016-104</t>
  </si>
  <si>
    <t>NOEMI SOLANO COMPRES</t>
  </si>
  <si>
    <t>TR-2016-105-A</t>
  </si>
  <si>
    <t>TR-2016-105-B</t>
  </si>
  <si>
    <t>TR-2016-105-C</t>
  </si>
  <si>
    <t>TR-2016-106-A</t>
  </si>
  <si>
    <t>TR-2016-106-B</t>
  </si>
  <si>
    <t>FAVIO  NINO DEL VILLAR GONZALEZ</t>
  </si>
  <si>
    <t>TR-2016-106-C</t>
  </si>
  <si>
    <t>TR-2016-106-D</t>
  </si>
  <si>
    <t>GILBERTO SOLANO MONTERO</t>
  </si>
  <si>
    <t>TR-2016-107-A</t>
  </si>
  <si>
    <t>ALEJANDRO AQUILES VIÑAS MORA</t>
  </si>
  <si>
    <t>TR-2016-107-B</t>
  </si>
  <si>
    <t>TR-2016-108</t>
  </si>
  <si>
    <t>TR-2016-109</t>
  </si>
  <si>
    <t>TR-2016-110-A</t>
  </si>
  <si>
    <t>JENNIESKA ALTAGRACIA ALFONSO</t>
  </si>
  <si>
    <t>TR-2016-110-B</t>
  </si>
  <si>
    <t>EDWIN RICARDO</t>
  </si>
  <si>
    <t>TR-2016-112-A</t>
  </si>
  <si>
    <t>TR-2016-112-B</t>
  </si>
  <si>
    <t>TR-2016-113</t>
  </si>
  <si>
    <t>TR-2016-115</t>
  </si>
  <si>
    <t>JUAN ANTONIO SOTO SANCHEZ</t>
  </si>
  <si>
    <t>N/CR.</t>
  </si>
  <si>
    <t>NOTA DE CREDITO ACH PROPIA</t>
  </si>
  <si>
    <t>DEP.</t>
  </si>
  <si>
    <t>CARGOS/BANC.</t>
  </si>
  <si>
    <t>CARGOS BANCARIOS</t>
  </si>
  <si>
    <t>DB PAGO DE TARJETA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</si>
</sst>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56" fillId="0" borderId="10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7" fillId="35" borderId="14" xfId="53" applyNumberFormat="1" applyFont="1" applyFill="1" applyBorder="1" applyAlignment="1">
      <alignment vertical="center"/>
      <protection/>
    </xf>
    <xf numFmtId="14" fontId="56" fillId="0" borderId="0" xfId="0" applyNumberFormat="1" applyFont="1" applyFill="1" applyBorder="1" applyAlignment="1">
      <alignment horizontal="left"/>
    </xf>
    <xf numFmtId="164" fontId="58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0" fontId="0" fillId="33" borderId="10" xfId="0" applyFill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9" fillId="0" borderId="10" xfId="0" applyNumberFormat="1" applyFont="1" applyBorder="1" applyAlignment="1">
      <alignment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164" fontId="12" fillId="0" borderId="13" xfId="53" applyNumberFormat="1" applyFont="1" applyFill="1" applyBorder="1" applyAlignment="1">
      <alignment horizontal="right" vertical="center" wrapText="1"/>
      <protection/>
    </xf>
    <xf numFmtId="14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61" fillId="33" borderId="1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4" fontId="0" fillId="33" borderId="18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58" fillId="33" borderId="10" xfId="0" applyNumberFormat="1" applyFont="1" applyFill="1" applyBorder="1" applyAlignment="1">
      <alignment/>
    </xf>
    <xf numFmtId="164" fontId="12" fillId="0" borderId="19" xfId="53" applyNumberFormat="1" applyFont="1" applyFill="1" applyBorder="1" applyAlignment="1">
      <alignment horizontal="right" vertical="center" wrapText="1"/>
      <protection/>
    </xf>
    <xf numFmtId="164" fontId="11" fillId="0" borderId="14" xfId="53" applyNumberFormat="1" applyFont="1" applyFill="1" applyBorder="1" applyAlignment="1">
      <alignment horizontal="right" vertical="center" wrapText="1"/>
      <protection/>
    </xf>
    <xf numFmtId="164" fontId="11" fillId="0" borderId="20" xfId="53" applyNumberFormat="1" applyFont="1" applyFill="1" applyBorder="1" applyAlignment="1">
      <alignment horizontal="right" vertical="center" wrapText="1"/>
      <protection/>
    </xf>
    <xf numFmtId="164" fontId="11" fillId="0" borderId="12" xfId="53" applyNumberFormat="1" applyFont="1" applyFill="1" applyBorder="1" applyAlignment="1">
      <alignment horizontal="right" vertical="center" wrapText="1"/>
      <protection/>
    </xf>
    <xf numFmtId="164" fontId="0" fillId="33" borderId="1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/>
    </xf>
    <xf numFmtId="164" fontId="62" fillId="33" borderId="0" xfId="0" applyNumberFormat="1" applyFont="1" applyFill="1" applyBorder="1" applyAlignment="1">
      <alignment/>
    </xf>
    <xf numFmtId="164" fontId="38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14" fontId="58" fillId="35" borderId="21" xfId="0" applyNumberFormat="1" applyFont="1" applyFill="1" applyBorder="1" applyAlignment="1">
      <alignment horizontal="left"/>
    </xf>
    <xf numFmtId="0" fontId="58" fillId="35" borderId="22" xfId="0" applyFont="1" applyFill="1" applyBorder="1" applyAlignment="1">
      <alignment horizontal="left"/>
    </xf>
    <xf numFmtId="0" fontId="54" fillId="0" borderId="0" xfId="0" applyFont="1" applyAlignment="1">
      <alignment/>
    </xf>
    <xf numFmtId="164" fontId="58" fillId="35" borderId="23" xfId="0" applyNumberFormat="1" applyFont="1" applyFill="1" applyBorder="1" applyAlignment="1">
      <alignment horizontal="right"/>
    </xf>
    <xf numFmtId="164" fontId="58" fillId="35" borderId="24" xfId="0" applyNumberFormat="1" applyFont="1" applyFill="1" applyBorder="1" applyAlignment="1">
      <alignment/>
    </xf>
    <xf numFmtId="164" fontId="13" fillId="35" borderId="25" xfId="53" applyNumberFormat="1" applyFont="1" applyFill="1" applyBorder="1" applyAlignment="1">
      <alignment horizontal="right" vertical="center" wrapText="1"/>
      <protection/>
    </xf>
    <xf numFmtId="14" fontId="0" fillId="33" borderId="10" xfId="0" applyNumberForma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0" fontId="0" fillId="36" borderId="10" xfId="0" applyFont="1" applyFill="1" applyBorder="1" applyAlignment="1">
      <alignment horizontal="left"/>
    </xf>
    <xf numFmtId="164" fontId="0" fillId="36" borderId="12" xfId="0" applyNumberFormat="1" applyFont="1" applyFill="1" applyBorder="1" applyAlignment="1">
      <alignment horizontal="right"/>
    </xf>
    <xf numFmtId="14" fontId="0" fillId="36" borderId="11" xfId="0" applyNumberFormat="1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left"/>
    </xf>
    <xf numFmtId="164" fontId="0" fillId="33" borderId="12" xfId="0" applyNumberFormat="1" applyFont="1" applyFill="1" applyBorder="1" applyAlignment="1">
      <alignment/>
    </xf>
    <xf numFmtId="164" fontId="62" fillId="0" borderId="10" xfId="0" applyNumberFormat="1" applyFont="1" applyFill="1" applyBorder="1" applyAlignment="1">
      <alignment horizontal="right"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6" xfId="53" applyFont="1" applyFill="1" applyBorder="1" applyAlignment="1">
      <alignment horizontal="center" vertical="center"/>
      <protection/>
    </xf>
    <xf numFmtId="0" fontId="5" fillId="34" borderId="27" xfId="53" applyFont="1" applyFill="1" applyBorder="1" applyAlignment="1">
      <alignment horizontal="center" vertical="center"/>
      <protection/>
    </xf>
    <xf numFmtId="0" fontId="5" fillId="34" borderId="28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51">
      <selection activeCell="D77" sqref="D76:D77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79" t="s">
        <v>0</v>
      </c>
      <c r="B1" s="79"/>
      <c r="C1" s="79"/>
      <c r="D1" s="79"/>
      <c r="E1" s="79"/>
      <c r="F1" s="79"/>
      <c r="G1" s="79"/>
    </row>
    <row r="2" spans="1:7" ht="19.5">
      <c r="A2" s="80" t="s">
        <v>1</v>
      </c>
      <c r="B2" s="80"/>
      <c r="C2" s="80"/>
      <c r="D2" s="80"/>
      <c r="E2" s="80"/>
      <c r="F2" s="80"/>
      <c r="G2" s="80"/>
    </row>
    <row r="3" spans="1:7" ht="19.5">
      <c r="A3" s="4"/>
      <c r="B3" s="4"/>
      <c r="C3" s="8" t="s">
        <v>12</v>
      </c>
      <c r="D3" s="3"/>
      <c r="E3" s="3"/>
      <c r="F3" s="3"/>
      <c r="G3" s="3"/>
    </row>
    <row r="4" spans="1:7" ht="20.25">
      <c r="A4" s="81" t="s">
        <v>2</v>
      </c>
      <c r="B4" s="81"/>
      <c r="C4" s="81"/>
      <c r="D4" s="81"/>
      <c r="E4" s="81"/>
      <c r="F4" s="81"/>
      <c r="G4" s="81"/>
    </row>
    <row r="5" spans="1:7" ht="18">
      <c r="A5" s="82" t="s">
        <v>3</v>
      </c>
      <c r="B5" s="82"/>
      <c r="C5" s="82"/>
      <c r="D5" s="82"/>
      <c r="E5" s="82"/>
      <c r="F5" s="82"/>
      <c r="G5" s="82"/>
    </row>
    <row r="6" spans="1:7" ht="18">
      <c r="A6" s="82" t="s">
        <v>25</v>
      </c>
      <c r="B6" s="82"/>
      <c r="C6" s="82"/>
      <c r="D6" s="82"/>
      <c r="E6" s="82"/>
      <c r="F6" s="82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83" t="s">
        <v>13</v>
      </c>
      <c r="B8" s="84"/>
      <c r="C8" s="84"/>
      <c r="D8" s="84"/>
      <c r="E8" s="84"/>
      <c r="F8" s="85"/>
      <c r="G8" s="1"/>
    </row>
    <row r="9" spans="1:7" ht="16.5">
      <c r="A9" s="77"/>
      <c r="B9" s="78"/>
      <c r="C9" s="16"/>
      <c r="D9" s="78" t="s">
        <v>4</v>
      </c>
      <c r="E9" s="78"/>
      <c r="F9" s="17">
        <v>44532.05</v>
      </c>
      <c r="G9" s="1"/>
    </row>
    <row r="10" spans="1:7" ht="33">
      <c r="A10" s="13" t="s">
        <v>5</v>
      </c>
      <c r="B10" s="12" t="s">
        <v>6</v>
      </c>
      <c r="C10" s="12" t="s">
        <v>7</v>
      </c>
      <c r="D10" s="12" t="s">
        <v>8</v>
      </c>
      <c r="E10" s="12" t="s">
        <v>10</v>
      </c>
      <c r="F10" s="14" t="s">
        <v>9</v>
      </c>
      <c r="G10" s="1"/>
    </row>
    <row r="11" spans="1:7" ht="17.25" thickBot="1">
      <c r="A11" s="25"/>
      <c r="B11" s="26"/>
      <c r="C11" s="26"/>
      <c r="D11" s="26"/>
      <c r="E11" s="26"/>
      <c r="F11" s="27"/>
      <c r="G11" s="1"/>
    </row>
    <row r="12" spans="1:7" ht="19.5" customHeight="1">
      <c r="A12" s="35">
        <v>42675</v>
      </c>
      <c r="B12" s="36" t="s">
        <v>88</v>
      </c>
      <c r="C12" s="37" t="s">
        <v>89</v>
      </c>
      <c r="D12" s="38"/>
      <c r="E12" s="28">
        <v>372538.02</v>
      </c>
      <c r="F12" s="41">
        <f>F9+E12</f>
        <v>417070.07</v>
      </c>
      <c r="G12" s="1"/>
    </row>
    <row r="13" spans="1:7" ht="19.5" customHeight="1">
      <c r="A13" s="29">
        <v>42676</v>
      </c>
      <c r="B13" s="21">
        <v>96</v>
      </c>
      <c r="C13" s="30" t="s">
        <v>26</v>
      </c>
      <c r="D13" s="31">
        <v>14364.16</v>
      </c>
      <c r="E13" s="40"/>
      <c r="F13" s="42">
        <f aca="true" t="shared" si="0" ref="F13:F18">F12-D13</f>
        <v>402705.91000000003</v>
      </c>
      <c r="G13" s="1"/>
    </row>
    <row r="14" spans="1:7" ht="19.5" customHeight="1">
      <c r="A14" s="63">
        <v>42676</v>
      </c>
      <c r="B14" s="21">
        <f>B13+1</f>
        <v>97</v>
      </c>
      <c r="C14" s="30" t="s">
        <v>27</v>
      </c>
      <c r="D14" s="44">
        <v>31629.03</v>
      </c>
      <c r="E14" s="40"/>
      <c r="F14" s="42">
        <f t="shared" si="0"/>
        <v>371076.88</v>
      </c>
      <c r="G14" s="1"/>
    </row>
    <row r="15" spans="1:7" ht="19.5" customHeight="1">
      <c r="A15" s="63">
        <v>42676</v>
      </c>
      <c r="B15" s="21">
        <f aca="true" t="shared" si="1" ref="B15:B29">B14+1</f>
        <v>98</v>
      </c>
      <c r="C15" s="30" t="s">
        <v>28</v>
      </c>
      <c r="D15" s="44">
        <v>20517.16</v>
      </c>
      <c r="E15" s="40"/>
      <c r="F15" s="42">
        <f t="shared" si="0"/>
        <v>350559.72000000003</v>
      </c>
      <c r="G15" s="1"/>
    </row>
    <row r="16" spans="1:7" ht="19.5" customHeight="1">
      <c r="A16" s="63">
        <v>42677</v>
      </c>
      <c r="B16" s="21">
        <f t="shared" si="1"/>
        <v>99</v>
      </c>
      <c r="C16" s="30" t="s">
        <v>29</v>
      </c>
      <c r="D16" s="44">
        <v>10381.36</v>
      </c>
      <c r="E16" s="20"/>
      <c r="F16" s="42">
        <f t="shared" si="0"/>
        <v>340178.36000000004</v>
      </c>
      <c r="G16" s="1"/>
    </row>
    <row r="17" spans="1:19" s="9" customFormat="1" ht="19.5" customHeight="1">
      <c r="A17" s="63">
        <v>42681</v>
      </c>
      <c r="B17" s="21">
        <f t="shared" si="1"/>
        <v>100</v>
      </c>
      <c r="C17" s="30" t="s">
        <v>30</v>
      </c>
      <c r="D17" s="44">
        <v>17613</v>
      </c>
      <c r="E17" s="10"/>
      <c r="F17" s="42">
        <f t="shared" si="0"/>
        <v>322565.36000000004</v>
      </c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63">
        <v>42681</v>
      </c>
      <c r="B18" s="21">
        <f t="shared" si="1"/>
        <v>101</v>
      </c>
      <c r="C18" s="30" t="s">
        <v>31</v>
      </c>
      <c r="D18" s="44">
        <v>23430.51</v>
      </c>
      <c r="E18" s="10"/>
      <c r="F18" s="42">
        <f t="shared" si="0"/>
        <v>299134.85000000003</v>
      </c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63">
        <v>42681</v>
      </c>
      <c r="B19" s="21" t="s">
        <v>90</v>
      </c>
      <c r="C19" s="30" t="s">
        <v>24</v>
      </c>
      <c r="D19" s="44"/>
      <c r="E19" s="76">
        <v>41</v>
      </c>
      <c r="F19" s="43">
        <f>F18+E19</f>
        <v>299175.85000000003</v>
      </c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64">
        <v>42684</v>
      </c>
      <c r="B20" s="65">
        <f>B18+1</f>
        <v>102</v>
      </c>
      <c r="C20" s="66" t="s">
        <v>15</v>
      </c>
      <c r="D20" s="67">
        <v>0</v>
      </c>
      <c r="E20" s="10"/>
      <c r="F20" s="43">
        <f>F19-D20</f>
        <v>299175.85000000003</v>
      </c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63">
        <v>42684</v>
      </c>
      <c r="B21" s="21">
        <f t="shared" si="1"/>
        <v>103</v>
      </c>
      <c r="C21" s="30" t="s">
        <v>32</v>
      </c>
      <c r="D21" s="44">
        <v>5250</v>
      </c>
      <c r="E21" s="10"/>
      <c r="F21" s="22">
        <f>F20-D21</f>
        <v>293925.85000000003</v>
      </c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63">
        <v>42684</v>
      </c>
      <c r="B22" s="21">
        <v>104</v>
      </c>
      <c r="C22" s="30" t="s">
        <v>33</v>
      </c>
      <c r="D22" s="44">
        <v>4500</v>
      </c>
      <c r="E22" s="10"/>
      <c r="F22" s="22">
        <f aca="true" t="shared" si="2" ref="F22:F66">F21-D22</f>
        <v>289425.85000000003</v>
      </c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63">
        <v>42684</v>
      </c>
      <c r="B23" s="21">
        <v>105</v>
      </c>
      <c r="C23" s="30" t="s">
        <v>34</v>
      </c>
      <c r="D23" s="44">
        <v>3750</v>
      </c>
      <c r="E23" s="10"/>
      <c r="F23" s="22">
        <f t="shared" si="2"/>
        <v>285675.85000000003</v>
      </c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63">
        <v>42685</v>
      </c>
      <c r="B24" s="21">
        <f t="shared" si="1"/>
        <v>106</v>
      </c>
      <c r="C24" s="30" t="s">
        <v>35</v>
      </c>
      <c r="D24" s="44">
        <v>7080</v>
      </c>
      <c r="E24" s="10"/>
      <c r="F24" s="22">
        <f t="shared" si="2"/>
        <v>278595.85000000003</v>
      </c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63">
        <v>42690</v>
      </c>
      <c r="B25" s="21">
        <f t="shared" si="1"/>
        <v>107</v>
      </c>
      <c r="C25" s="30" t="s">
        <v>15</v>
      </c>
      <c r="D25" s="44">
        <v>0</v>
      </c>
      <c r="E25" s="10"/>
      <c r="F25" s="22">
        <f t="shared" si="2"/>
        <v>278595.85000000003</v>
      </c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63">
        <v>42690</v>
      </c>
      <c r="B26" s="21">
        <v>108</v>
      </c>
      <c r="C26" s="30" t="s">
        <v>14</v>
      </c>
      <c r="D26" s="44">
        <v>40985.61</v>
      </c>
      <c r="E26" s="10"/>
      <c r="F26" s="22">
        <f t="shared" si="2"/>
        <v>237610.24000000005</v>
      </c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63">
        <v>42690</v>
      </c>
      <c r="B27" s="21">
        <f t="shared" si="1"/>
        <v>109</v>
      </c>
      <c r="C27" s="30" t="s">
        <v>27</v>
      </c>
      <c r="D27" s="44">
        <v>42198.15</v>
      </c>
      <c r="E27" s="10"/>
      <c r="F27" s="22">
        <f t="shared" si="2"/>
        <v>195412.09000000005</v>
      </c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63">
        <v>42690</v>
      </c>
      <c r="B28" s="21">
        <v>110</v>
      </c>
      <c r="C28" s="30" t="s">
        <v>35</v>
      </c>
      <c r="D28" s="44">
        <v>19000</v>
      </c>
      <c r="E28" s="10"/>
      <c r="F28" s="22">
        <f t="shared" si="2"/>
        <v>176412.09000000005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63">
        <v>42690</v>
      </c>
      <c r="B29" s="21">
        <f t="shared" si="1"/>
        <v>111</v>
      </c>
      <c r="C29" s="30" t="s">
        <v>36</v>
      </c>
      <c r="D29" s="44">
        <v>6000</v>
      </c>
      <c r="E29" s="10"/>
      <c r="F29" s="22">
        <f t="shared" si="2"/>
        <v>170412.09000000005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63">
        <v>42692</v>
      </c>
      <c r="B30" s="21">
        <f>B29+1</f>
        <v>112</v>
      </c>
      <c r="C30" s="30" t="s">
        <v>35</v>
      </c>
      <c r="D30" s="44">
        <v>15000</v>
      </c>
      <c r="E30" s="10"/>
      <c r="F30" s="22">
        <f t="shared" si="2"/>
        <v>155412.09000000005</v>
      </c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68">
        <v>42678</v>
      </c>
      <c r="B31" s="69" t="s">
        <v>37</v>
      </c>
      <c r="C31" s="69" t="s">
        <v>38</v>
      </c>
      <c r="D31" s="70">
        <v>1600</v>
      </c>
      <c r="E31" s="10"/>
      <c r="F31" s="22">
        <f t="shared" si="2"/>
        <v>153812.09000000005</v>
      </c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68">
        <v>42678</v>
      </c>
      <c r="B32" s="69" t="s">
        <v>39</v>
      </c>
      <c r="C32" s="69" t="s">
        <v>40</v>
      </c>
      <c r="D32" s="70">
        <v>2323.77</v>
      </c>
      <c r="E32" s="11"/>
      <c r="F32" s="22">
        <f t="shared" si="2"/>
        <v>151488.32000000007</v>
      </c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68">
        <v>42678</v>
      </c>
      <c r="B33" s="69" t="s">
        <v>41</v>
      </c>
      <c r="C33" s="69" t="s">
        <v>42</v>
      </c>
      <c r="D33" s="70">
        <v>4000</v>
      </c>
      <c r="E33" s="11"/>
      <c r="F33" s="22">
        <f t="shared" si="2"/>
        <v>147488.32000000007</v>
      </c>
      <c r="G33" s="1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68">
        <v>42678</v>
      </c>
      <c r="B34" s="69" t="s">
        <v>43</v>
      </c>
      <c r="C34" s="69" t="s">
        <v>23</v>
      </c>
      <c r="D34" s="70">
        <v>3150</v>
      </c>
      <c r="E34" s="11"/>
      <c r="F34" s="22">
        <f t="shared" si="2"/>
        <v>144338.32000000007</v>
      </c>
      <c r="G34" s="1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68">
        <v>42678</v>
      </c>
      <c r="B35" s="69" t="s">
        <v>44</v>
      </c>
      <c r="C35" s="69" t="s">
        <v>22</v>
      </c>
      <c r="D35" s="70">
        <v>5250</v>
      </c>
      <c r="E35" s="11"/>
      <c r="F35" s="22">
        <f t="shared" si="2"/>
        <v>139088.32000000007</v>
      </c>
      <c r="G35" s="1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68">
        <v>42678</v>
      </c>
      <c r="B36" s="69" t="s">
        <v>45</v>
      </c>
      <c r="C36" s="69" t="s">
        <v>46</v>
      </c>
      <c r="D36" s="70">
        <v>1350</v>
      </c>
      <c r="E36" s="19"/>
      <c r="F36" s="22">
        <f t="shared" si="2"/>
        <v>137738.32000000007</v>
      </c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9" customFormat="1" ht="19.5" customHeight="1">
      <c r="A37" s="68">
        <v>42678</v>
      </c>
      <c r="B37" s="69" t="s">
        <v>47</v>
      </c>
      <c r="C37" s="69" t="s">
        <v>19</v>
      </c>
      <c r="D37" s="70">
        <v>4200</v>
      </c>
      <c r="E37" s="32"/>
      <c r="F37" s="22">
        <f t="shared" si="2"/>
        <v>133538.32000000007</v>
      </c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7" s="7" customFormat="1" ht="19.5" customHeight="1">
      <c r="A38" s="68">
        <v>42678</v>
      </c>
      <c r="B38" s="69" t="s">
        <v>48</v>
      </c>
      <c r="C38" s="69" t="s">
        <v>20</v>
      </c>
      <c r="D38" s="70">
        <v>2100</v>
      </c>
      <c r="E38" s="33"/>
      <c r="F38" s="22">
        <f t="shared" si="2"/>
        <v>131438.32000000007</v>
      </c>
      <c r="G38" s="5"/>
    </row>
    <row r="39" spans="1:19" ht="19.5" customHeight="1">
      <c r="A39" s="68">
        <v>42678</v>
      </c>
      <c r="B39" s="69" t="s">
        <v>49</v>
      </c>
      <c r="C39" s="69" t="s">
        <v>50</v>
      </c>
      <c r="D39" s="70">
        <v>2400</v>
      </c>
      <c r="E39" s="23"/>
      <c r="F39" s="22">
        <f t="shared" si="2"/>
        <v>129038.32000000007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7" ht="19.5" customHeight="1">
      <c r="A40" s="68">
        <v>42678</v>
      </c>
      <c r="B40" s="69" t="s">
        <v>51</v>
      </c>
      <c r="C40" s="69" t="s">
        <v>52</v>
      </c>
      <c r="D40" s="70">
        <v>2100</v>
      </c>
      <c r="E40" s="23"/>
      <c r="F40" s="22">
        <f t="shared" si="2"/>
        <v>126938.32000000007</v>
      </c>
      <c r="G40" s="6"/>
    </row>
    <row r="41" spans="1:7" ht="19.5" customHeight="1">
      <c r="A41" s="68">
        <v>42678</v>
      </c>
      <c r="B41" s="69" t="s">
        <v>53</v>
      </c>
      <c r="C41" s="69" t="s">
        <v>54</v>
      </c>
      <c r="D41" s="70">
        <v>2400</v>
      </c>
      <c r="E41" s="23"/>
      <c r="F41" s="22">
        <f t="shared" si="2"/>
        <v>124538.32000000007</v>
      </c>
      <c r="G41" s="6"/>
    </row>
    <row r="42" spans="1:7" ht="19.5" customHeight="1">
      <c r="A42" s="68">
        <v>42678</v>
      </c>
      <c r="B42" s="69" t="s">
        <v>55</v>
      </c>
      <c r="C42" s="69" t="s">
        <v>34</v>
      </c>
      <c r="D42" s="70">
        <v>1500</v>
      </c>
      <c r="E42" s="23"/>
      <c r="F42" s="22">
        <f t="shared" si="2"/>
        <v>123038.32000000007</v>
      </c>
      <c r="G42" s="7"/>
    </row>
    <row r="43" spans="1:7" ht="19.5" customHeight="1">
      <c r="A43" s="68">
        <v>42678</v>
      </c>
      <c r="B43" s="69" t="s">
        <v>56</v>
      </c>
      <c r="C43" s="69" t="s">
        <v>57</v>
      </c>
      <c r="D43" s="70">
        <v>1500</v>
      </c>
      <c r="E43" s="23"/>
      <c r="F43" s="22">
        <f t="shared" si="2"/>
        <v>121538.32000000007</v>
      </c>
      <c r="G43" s="7"/>
    </row>
    <row r="44" spans="1:7" ht="19.5" customHeight="1">
      <c r="A44" s="68">
        <v>42678</v>
      </c>
      <c r="B44" s="69" t="s">
        <v>58</v>
      </c>
      <c r="C44" s="69" t="s">
        <v>34</v>
      </c>
      <c r="D44" s="70">
        <v>1500</v>
      </c>
      <c r="E44" s="23"/>
      <c r="F44" s="22">
        <f t="shared" si="2"/>
        <v>120038.32000000007</v>
      </c>
      <c r="G44" s="7"/>
    </row>
    <row r="45" spans="1:6" ht="19.5" customHeight="1">
      <c r="A45" s="68">
        <v>42678</v>
      </c>
      <c r="B45" s="69" t="s">
        <v>59</v>
      </c>
      <c r="C45" s="69" t="s">
        <v>60</v>
      </c>
      <c r="D45" s="70">
        <v>1000</v>
      </c>
      <c r="E45" s="23"/>
      <c r="F45" s="22">
        <f t="shared" si="2"/>
        <v>119038.32000000007</v>
      </c>
    </row>
    <row r="46" spans="1:6" ht="19.5" customHeight="1">
      <c r="A46" s="68">
        <v>42678</v>
      </c>
      <c r="B46" s="69" t="s">
        <v>61</v>
      </c>
      <c r="C46" s="69" t="s">
        <v>62</v>
      </c>
      <c r="D46" s="70">
        <v>6400</v>
      </c>
      <c r="E46" s="23"/>
      <c r="F46" s="22">
        <f t="shared" si="2"/>
        <v>112638.32000000007</v>
      </c>
    </row>
    <row r="47" spans="1:6" ht="19.5" customHeight="1">
      <c r="A47" s="68">
        <v>42678</v>
      </c>
      <c r="B47" s="69" t="s">
        <v>63</v>
      </c>
      <c r="C47" s="69" t="s">
        <v>64</v>
      </c>
      <c r="D47" s="70">
        <v>4000</v>
      </c>
      <c r="E47" s="23"/>
      <c r="F47" s="22">
        <f t="shared" si="2"/>
        <v>108638.32000000007</v>
      </c>
    </row>
    <row r="48" spans="1:6" ht="19.5" customHeight="1">
      <c r="A48" s="68">
        <v>42695</v>
      </c>
      <c r="B48" s="69" t="s">
        <v>65</v>
      </c>
      <c r="C48" s="69" t="s">
        <v>23</v>
      </c>
      <c r="D48" s="70">
        <v>2786.6</v>
      </c>
      <c r="E48" s="23"/>
      <c r="F48" s="22">
        <f t="shared" si="2"/>
        <v>105851.72000000006</v>
      </c>
    </row>
    <row r="49" spans="1:6" ht="19.5" customHeight="1">
      <c r="A49" s="68">
        <v>42695</v>
      </c>
      <c r="B49" s="69" t="s">
        <v>66</v>
      </c>
      <c r="C49" s="69" t="s">
        <v>22</v>
      </c>
      <c r="D49" s="70">
        <v>2786.6</v>
      </c>
      <c r="E49" s="23"/>
      <c r="F49" s="22">
        <f t="shared" si="2"/>
        <v>103065.12000000005</v>
      </c>
    </row>
    <row r="50" spans="1:6" ht="19.5" customHeight="1">
      <c r="A50" s="68">
        <v>42695</v>
      </c>
      <c r="B50" s="69" t="s">
        <v>67</v>
      </c>
      <c r="C50" s="69" t="s">
        <v>18</v>
      </c>
      <c r="D50" s="70">
        <v>2786.6</v>
      </c>
      <c r="E50" s="23"/>
      <c r="F50" s="22">
        <f t="shared" si="2"/>
        <v>100278.52000000005</v>
      </c>
    </row>
    <row r="51" spans="1:6" ht="19.5" customHeight="1">
      <c r="A51" s="68">
        <v>42695</v>
      </c>
      <c r="B51" s="69" t="s">
        <v>68</v>
      </c>
      <c r="C51" s="69" t="s">
        <v>34</v>
      </c>
      <c r="D51" s="70">
        <v>500</v>
      </c>
      <c r="E51" s="23"/>
      <c r="F51" s="22">
        <f t="shared" si="2"/>
        <v>99778.52000000005</v>
      </c>
    </row>
    <row r="52" spans="1:6" ht="19.5" customHeight="1">
      <c r="A52" s="68">
        <v>42695</v>
      </c>
      <c r="B52" s="69" t="s">
        <v>69</v>
      </c>
      <c r="C52" s="69" t="s">
        <v>70</v>
      </c>
      <c r="D52" s="70">
        <v>500</v>
      </c>
      <c r="E52" s="23"/>
      <c r="F52" s="22">
        <f t="shared" si="2"/>
        <v>99278.52000000005</v>
      </c>
    </row>
    <row r="53" spans="1:6" ht="19.5" customHeight="1">
      <c r="A53" s="68">
        <v>42695</v>
      </c>
      <c r="B53" s="69" t="s">
        <v>71</v>
      </c>
      <c r="C53" s="69" t="s">
        <v>21</v>
      </c>
      <c r="D53" s="70">
        <v>500</v>
      </c>
      <c r="E53" s="23"/>
      <c r="F53" s="22">
        <f t="shared" si="2"/>
        <v>98778.52000000005</v>
      </c>
    </row>
    <row r="54" spans="1:6" ht="19.5" customHeight="1">
      <c r="A54" s="68">
        <v>42695</v>
      </c>
      <c r="B54" s="71" t="s">
        <v>72</v>
      </c>
      <c r="C54" s="69" t="s">
        <v>73</v>
      </c>
      <c r="D54" s="70">
        <v>500</v>
      </c>
      <c r="E54" s="23"/>
      <c r="F54" s="22">
        <f t="shared" si="2"/>
        <v>98278.52000000005</v>
      </c>
    </row>
    <row r="55" spans="1:6" ht="19.5" customHeight="1">
      <c r="A55" s="68">
        <v>42695</v>
      </c>
      <c r="B55" s="71" t="s">
        <v>74</v>
      </c>
      <c r="C55" s="69" t="s">
        <v>75</v>
      </c>
      <c r="D55" s="70">
        <v>1400</v>
      </c>
      <c r="E55" s="23"/>
      <c r="F55" s="22">
        <f t="shared" si="2"/>
        <v>96878.52000000005</v>
      </c>
    </row>
    <row r="56" spans="1:6" ht="19.5" customHeight="1">
      <c r="A56" s="68">
        <v>42695</v>
      </c>
      <c r="B56" s="71" t="s">
        <v>76</v>
      </c>
      <c r="C56" s="69" t="s">
        <v>57</v>
      </c>
      <c r="D56" s="70">
        <v>1000</v>
      </c>
      <c r="E56" s="23"/>
      <c r="F56" s="22">
        <f t="shared" si="2"/>
        <v>95878.52000000005</v>
      </c>
    </row>
    <row r="57" spans="1:6" ht="19.5" customHeight="1">
      <c r="A57" s="68">
        <v>42696</v>
      </c>
      <c r="B57" s="71" t="s">
        <v>77</v>
      </c>
      <c r="C57" s="69" t="s">
        <v>64</v>
      </c>
      <c r="D57" s="70">
        <v>1500</v>
      </c>
      <c r="E57" s="23"/>
      <c r="F57" s="22">
        <f t="shared" si="2"/>
        <v>94378.52000000005</v>
      </c>
    </row>
    <row r="58" spans="1:6" ht="19.5" customHeight="1">
      <c r="A58" s="68">
        <v>42696</v>
      </c>
      <c r="B58" s="71" t="s">
        <v>78</v>
      </c>
      <c r="C58" s="69" t="s">
        <v>75</v>
      </c>
      <c r="D58" s="70">
        <v>1050</v>
      </c>
      <c r="E58" s="23"/>
      <c r="F58" s="22">
        <f t="shared" si="2"/>
        <v>93328.52000000005</v>
      </c>
    </row>
    <row r="59" spans="1:6" ht="19.5" customHeight="1">
      <c r="A59" s="68">
        <v>42696</v>
      </c>
      <c r="B59" s="71" t="s">
        <v>79</v>
      </c>
      <c r="C59" s="71" t="s">
        <v>80</v>
      </c>
      <c r="D59" s="72">
        <v>2788.68</v>
      </c>
      <c r="E59" s="22"/>
      <c r="F59" s="22">
        <f t="shared" si="2"/>
        <v>90539.84000000005</v>
      </c>
    </row>
    <row r="60" spans="1:6" ht="19.5" customHeight="1">
      <c r="A60" s="68">
        <v>42696</v>
      </c>
      <c r="B60" s="71" t="s">
        <v>81</v>
      </c>
      <c r="C60" s="71" t="s">
        <v>82</v>
      </c>
      <c r="D60" s="72">
        <v>2788.68</v>
      </c>
      <c r="E60" s="22"/>
      <c r="F60" s="22">
        <f t="shared" si="2"/>
        <v>87751.16000000006</v>
      </c>
    </row>
    <row r="61" spans="1:6" ht="19.5" customHeight="1">
      <c r="A61" s="68">
        <v>42696</v>
      </c>
      <c r="B61" s="71" t="s">
        <v>83</v>
      </c>
      <c r="C61" s="71" t="s">
        <v>34</v>
      </c>
      <c r="D61" s="72">
        <v>1250</v>
      </c>
      <c r="E61" s="24"/>
      <c r="F61" s="22">
        <f t="shared" si="2"/>
        <v>86501.16000000006</v>
      </c>
    </row>
    <row r="62" spans="1:6" ht="19.5" customHeight="1">
      <c r="A62" s="68">
        <v>42696</v>
      </c>
      <c r="B62" s="71" t="s">
        <v>84</v>
      </c>
      <c r="C62" s="71" t="s">
        <v>21</v>
      </c>
      <c r="D62" s="72">
        <v>1250</v>
      </c>
      <c r="E62" s="33"/>
      <c r="F62" s="22">
        <f t="shared" si="2"/>
        <v>85251.16000000006</v>
      </c>
    </row>
    <row r="63" spans="1:6" ht="19.5" customHeight="1">
      <c r="A63" s="68">
        <v>42696</v>
      </c>
      <c r="B63" s="71" t="s">
        <v>85</v>
      </c>
      <c r="C63" s="71" t="s">
        <v>34</v>
      </c>
      <c r="D63" s="72">
        <v>1250</v>
      </c>
      <c r="E63" s="44"/>
      <c r="F63" s="22">
        <f t="shared" si="2"/>
        <v>84001.16000000006</v>
      </c>
    </row>
    <row r="64" spans="1:6" ht="20.25" customHeight="1">
      <c r="A64" s="73">
        <v>42696</v>
      </c>
      <c r="B64" s="45" t="s">
        <v>86</v>
      </c>
      <c r="C64" s="45" t="s">
        <v>87</v>
      </c>
      <c r="D64" s="72">
        <v>1500</v>
      </c>
      <c r="E64" s="39"/>
      <c r="F64" s="22">
        <f t="shared" si="2"/>
        <v>82501.16000000006</v>
      </c>
    </row>
    <row r="65" spans="1:6" ht="19.5" customHeight="1">
      <c r="A65" s="74">
        <v>42704</v>
      </c>
      <c r="B65" s="21" t="s">
        <v>91</v>
      </c>
      <c r="C65" s="30" t="s">
        <v>92</v>
      </c>
      <c r="D65" s="75">
        <v>710.48</v>
      </c>
      <c r="E65" s="44"/>
      <c r="F65" s="22">
        <f t="shared" si="2"/>
        <v>81790.68000000007</v>
      </c>
    </row>
    <row r="66" spans="1:6" ht="19.5" customHeight="1" thickBot="1">
      <c r="A66" s="29">
        <v>42704</v>
      </c>
      <c r="B66" s="21" t="s">
        <v>16</v>
      </c>
      <c r="C66" s="30" t="s">
        <v>93</v>
      </c>
      <c r="D66" s="31">
        <v>22962.7</v>
      </c>
      <c r="E66" s="44"/>
      <c r="F66" s="22">
        <f t="shared" si="2"/>
        <v>58827.98000000007</v>
      </c>
    </row>
    <row r="67" spans="1:6" ht="28.5" customHeight="1" thickBot="1">
      <c r="A67" s="57"/>
      <c r="B67" s="58"/>
      <c r="C67" s="58" t="s">
        <v>17</v>
      </c>
      <c r="D67" s="60">
        <f>SUM(D12:D66)</f>
        <v>358283.0899999999</v>
      </c>
      <c r="E67" s="61">
        <f>SUM(E12:E66)</f>
        <v>372579.02</v>
      </c>
      <c r="F67" s="62">
        <f>F9-D67+E67</f>
        <v>58827.9800000001</v>
      </c>
    </row>
    <row r="68" spans="1:6" ht="19.5" customHeight="1">
      <c r="A68" s="47"/>
      <c r="B68" s="48"/>
      <c r="C68" s="48"/>
      <c r="D68" s="49"/>
      <c r="E68" s="46"/>
      <c r="F68" s="50"/>
    </row>
    <row r="69" spans="1:6" ht="19.5" customHeight="1">
      <c r="A69" s="47"/>
      <c r="B69" s="48"/>
      <c r="C69" s="48"/>
      <c r="D69" s="46"/>
      <c r="E69" s="46"/>
      <c r="F69" s="50"/>
    </row>
    <row r="70" spans="1:6" ht="19.5" customHeight="1">
      <c r="A70" s="47"/>
      <c r="B70" s="48"/>
      <c r="C70" s="48"/>
      <c r="D70" s="46"/>
      <c r="E70" s="46"/>
      <c r="F70" s="50"/>
    </row>
    <row r="71" spans="1:6" ht="19.5" customHeight="1">
      <c r="A71" s="47"/>
      <c r="B71" s="51"/>
      <c r="C71" s="51"/>
      <c r="D71" s="46"/>
      <c r="E71" s="52"/>
      <c r="F71" s="53"/>
    </row>
    <row r="72" spans="1:7" ht="19.5" customHeight="1">
      <c r="A72" s="47"/>
      <c r="B72" s="48"/>
      <c r="C72" s="48"/>
      <c r="D72" s="46"/>
      <c r="E72" s="46"/>
      <c r="F72" s="53"/>
      <c r="G72" s="59"/>
    </row>
    <row r="73" spans="1:6" ht="19.5" customHeight="1">
      <c r="A73" s="47"/>
      <c r="B73" s="48"/>
      <c r="C73" s="48"/>
      <c r="D73" s="46"/>
      <c r="E73" s="46"/>
      <c r="F73" s="53"/>
    </row>
    <row r="74" spans="1:6" ht="19.5" customHeight="1">
      <c r="A74" s="47"/>
      <c r="B74" s="48"/>
      <c r="C74" s="48"/>
      <c r="D74" s="46"/>
      <c r="E74" s="46"/>
      <c r="F74" s="46"/>
    </row>
    <row r="75" spans="1:6" ht="29.25" customHeight="1">
      <c r="A75" s="54"/>
      <c r="B75" s="55"/>
      <c r="C75" s="55"/>
      <c r="D75" s="56"/>
      <c r="E75" s="56"/>
      <c r="F75" s="56"/>
    </row>
    <row r="76" spans="1:6" ht="19.5" customHeight="1">
      <c r="A76" s="48"/>
      <c r="B76" s="48"/>
      <c r="C76" s="48"/>
      <c r="D76" s="46"/>
      <c r="E76" s="46"/>
      <c r="F76" s="46"/>
    </row>
    <row r="77" spans="1:6" ht="19.5" customHeight="1">
      <c r="A77" s="48"/>
      <c r="B77" s="48"/>
      <c r="C77" s="48"/>
      <c r="D77" s="46"/>
      <c r="E77" s="46"/>
      <c r="F77" s="46"/>
    </row>
    <row r="78" spans="1:6" ht="19.5" customHeight="1">
      <c r="A78" s="7"/>
      <c r="B78" s="7"/>
      <c r="C78" s="7"/>
      <c r="D78" s="34"/>
      <c r="E78" s="34"/>
      <c r="F78" s="34"/>
    </row>
    <row r="79" spans="1:6" ht="19.5" customHeight="1">
      <c r="A79" s="7"/>
      <c r="B79" s="7"/>
      <c r="C79" s="7"/>
      <c r="D79" s="34"/>
      <c r="E79" s="34"/>
      <c r="F79" s="34"/>
    </row>
    <row r="80" spans="1:6" ht="19.5" customHeight="1">
      <c r="A80" s="7"/>
      <c r="B80" s="7"/>
      <c r="C80" s="7"/>
      <c r="D80" s="34"/>
      <c r="E80" s="34"/>
      <c r="F80" s="34"/>
    </row>
    <row r="81" spans="1:6" ht="19.5" customHeight="1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9" r:id="rId2"/>
  <rowBreaks count="1" manualBreakCount="1">
    <brk id="7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2016-11-07T15:47:40Z</cp:lastPrinted>
  <dcterms:created xsi:type="dcterms:W3CDTF">2014-09-26T19:29:06Z</dcterms:created>
  <dcterms:modified xsi:type="dcterms:W3CDTF">2016-12-06T19:12:22Z</dcterms:modified>
  <cp:category/>
  <cp:version/>
  <cp:contentType/>
  <cp:contentStatus/>
</cp:coreProperties>
</file>