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ABRIL - 2018" sheetId="2" r:id="rId1"/>
  </sheets>
  <definedNames>
    <definedName name="_xlnm.Print_Area" localSheetId="0">'ABRIL - 2018'!$A$1:$H$87</definedName>
  </definedNames>
  <calcPr calcId="145621"/>
</workbook>
</file>

<file path=xl/calcChain.xml><?xml version="1.0" encoding="utf-8"?>
<calcChain xmlns="http://schemas.openxmlformats.org/spreadsheetml/2006/main">
  <c r="E86" i="2" l="1"/>
  <c r="F11" i="2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l="1"/>
  <c r="D86" i="2"/>
  <c r="F86" i="2" l="1"/>
</calcChain>
</file>

<file path=xl/sharedStrings.xml><?xml version="1.0" encoding="utf-8"?>
<sst xmlns="http://schemas.openxmlformats.org/spreadsheetml/2006/main" count="153" uniqueCount="138">
  <si>
    <t xml:space="preserve">             OFICINA NACIONAL DE LA PROPIEDAD INDUSTRIAL</t>
  </si>
  <si>
    <t xml:space="preserve">                BANCO DE RESERVAS DE LA REPUBLICA DOMINICANA</t>
  </si>
  <si>
    <t>Fecha</t>
  </si>
  <si>
    <t>No. Ck/Transf.</t>
  </si>
  <si>
    <t>Balance</t>
  </si>
  <si>
    <t>TOTAL</t>
  </si>
  <si>
    <t xml:space="preserve">      Ministerio de Industria y Comercio y Mipymes</t>
  </si>
  <si>
    <t xml:space="preserve">                     " Año  del  Fomento de las Exportaciones "</t>
  </si>
  <si>
    <t xml:space="preserve">                  LIBRO DE BANCO</t>
  </si>
  <si>
    <t>AD CREATIVE SUITE</t>
  </si>
  <si>
    <t>ROSARIO Y PICHARDO</t>
  </si>
  <si>
    <t>DISTRIBUIDORA FARMACEUTICA INNOVACION</t>
  </si>
  <si>
    <t>JOSE ANTONIO LOPEZ NADAL</t>
  </si>
  <si>
    <t>PAGO RETROCTIVO HORAS EXTRAS DEL 29/08/2017 AL 05/12/2017</t>
  </si>
  <si>
    <t>PAGO RETROCTIVO  SUELDOS FEBRERO 2018, PERSONAL CONTRATADO</t>
  </si>
  <si>
    <t>PAGO ADICIONAL SUELDOS DE MARZO 2018, PERSONAL CONTRATADO</t>
  </si>
  <si>
    <t>PAGO VACACIONES A EXEMPLEADO 2016-2017</t>
  </si>
  <si>
    <t>PAGO RETROACTIVO SUPLENCIA DEL 03/11/2017 AL02/12/2017 PERSONAL FIJO</t>
  </si>
  <si>
    <t xml:space="preserve">FUNDACION  CORAZONES GENEROS </t>
  </si>
  <si>
    <t>LIB-629-1 /OP-28182</t>
  </si>
  <si>
    <t>LIB-622-1 /OP-28180</t>
  </si>
  <si>
    <t>LIB-632-1 / OP-28181</t>
  </si>
  <si>
    <t>LIB-741-1 /OP-27625</t>
  </si>
  <si>
    <t>LIB-743-1 /OP-27624</t>
  </si>
  <si>
    <t>LIB-745-1 /OP-27633</t>
  </si>
  <si>
    <t>LIB-749-1 /OP-27634</t>
  </si>
  <si>
    <t>LIB-747-1 /OP-27635</t>
  </si>
  <si>
    <t>LIB-612-1 /OP-27632</t>
  </si>
  <si>
    <t>LIB-604-1 /OP-27577</t>
  </si>
  <si>
    <t>LIB-599-1 /OP-27578</t>
  </si>
  <si>
    <t>LIB-597-1 /OP-27579</t>
  </si>
  <si>
    <t>LIB-595-1 /OP-27576</t>
  </si>
  <si>
    <t>LIB-586-1 /OP-27575</t>
  </si>
  <si>
    <t>TRANSFERENCIA RECIBIDAS DE LA SUB-CUENTAS NO. 9995008000</t>
  </si>
  <si>
    <t>LIB-578-1 /OP-28957</t>
  </si>
  <si>
    <t>LIB-638-1 /OP-29002</t>
  </si>
  <si>
    <t>LIB-640-1 /OP-29004</t>
  </si>
  <si>
    <t>LIB-654-1 /OP-29003</t>
  </si>
  <si>
    <t>SUPERINTENDENCIA DE SEGURO</t>
  </si>
  <si>
    <t>INVERSIONES SIRUANA</t>
  </si>
  <si>
    <t>CODETEL</t>
  </si>
  <si>
    <t>MISA</t>
  </si>
  <si>
    <t>ANTICIPOS FINANCIEROS EMITIDA</t>
  </si>
  <si>
    <t>SUNIX PRETROLEUM</t>
  </si>
  <si>
    <t>RAMON LEONARDO GARCIA</t>
  </si>
  <si>
    <t>CAASD</t>
  </si>
  <si>
    <t>CARMEN JULIA GUZMAN</t>
  </si>
  <si>
    <t>CENTRO COMERCIAL CORAL MALL</t>
  </si>
  <si>
    <t>ROSA MARIA TAVAREZ</t>
  </si>
  <si>
    <t>JUAN MANUEL GUERRERO DE JESUS</t>
  </si>
  <si>
    <t>PUBLICACIONES AHORA</t>
  </si>
  <si>
    <t xml:space="preserve">ORANGE  DOMINICANA </t>
  </si>
  <si>
    <t>LIB-694-1 /OP-30451</t>
  </si>
  <si>
    <t>LIB-700-1 /OP-30452</t>
  </si>
  <si>
    <t>LIB-703-1 /OP-30453</t>
  </si>
  <si>
    <t>LIB-705-1 /-30454</t>
  </si>
  <si>
    <t>LIB-707-1 /OP-30460</t>
  </si>
  <si>
    <t>LIB-718-1 /OP-30456</t>
  </si>
  <si>
    <t>LIB-723-1 /OP-30457</t>
  </si>
  <si>
    <t>LIB-727-1 /OP-30458</t>
  </si>
  <si>
    <t>LIB-729-1 /OP-30459</t>
  </si>
  <si>
    <t>LIB-734-1 /OP-30455</t>
  </si>
  <si>
    <t>LIB-738-1 /OP-31404</t>
  </si>
  <si>
    <t>LIB-739-1 /OP-31403</t>
  </si>
  <si>
    <t>JOSE AGUSTIN  GARCIA</t>
  </si>
  <si>
    <t>HUASCAR TAVAREZ GUZMAN</t>
  </si>
  <si>
    <t>CLIMATIZADORES</t>
  </si>
  <si>
    <t>R TIRADO SOLUNTION SERVICES</t>
  </si>
  <si>
    <t>RAMON MARCELINO TREMOLS</t>
  </si>
  <si>
    <t>ANTHURIANA DOMINICANA</t>
  </si>
  <si>
    <t>CHRIS MULTISERVICIOS</t>
  </si>
  <si>
    <t>FLORISTERIA ZUNIFLOR</t>
  </si>
  <si>
    <t>GTG INDUSTRIAL</t>
  </si>
  <si>
    <t>MARKET DYNAMIC</t>
  </si>
  <si>
    <t>OD DOMINCANA</t>
  </si>
  <si>
    <t>PRODUCTIVE BUSINESS</t>
  </si>
  <si>
    <t>SYNTES</t>
  </si>
  <si>
    <t>LABORATORIOS ORBIS</t>
  </si>
  <si>
    <t>MARIA DE LOS ANGELES ALMONTE</t>
  </si>
  <si>
    <t>QUIMIPEST DOMINICANA</t>
  </si>
  <si>
    <t>NDC SERVICIO</t>
  </si>
  <si>
    <t>LIB-758-1 /OP-32271</t>
  </si>
  <si>
    <t>LIB-760-1 /OP-32270</t>
  </si>
  <si>
    <t>LIB 780-1 /OP-33087</t>
  </si>
  <si>
    <t>LIB 789-1 /OP-33088</t>
  </si>
  <si>
    <t>LIB 792-1 /OP-33089</t>
  </si>
  <si>
    <t>LIB 794-1 /OP-33093</t>
  </si>
  <si>
    <t>LIB 795-1 /OP-33091</t>
  </si>
  <si>
    <t>LIB 797-1 /OP-33092</t>
  </si>
  <si>
    <t>LIB 800-1 /OP-33090</t>
  </si>
  <si>
    <t>LIB 802-1 /OP-33623</t>
  </si>
  <si>
    <t>LIB 807-1 /OP-33625</t>
  </si>
  <si>
    <t>LIB 809-1 /OP-33626</t>
  </si>
  <si>
    <t>LIB 812-1 /OP-33627</t>
  </si>
  <si>
    <t>LIB 816-1 /OP-33628</t>
  </si>
  <si>
    <t>LIB 818-1 /OP-33635</t>
  </si>
  <si>
    <t>LIB 820-1 /OP-33630</t>
  </si>
  <si>
    <t>LIB 822-1 /OP-33631</t>
  </si>
  <si>
    <t>LIB 824-1 /OP-33632</t>
  </si>
  <si>
    <t>LIB 826-1 /OP-33633</t>
  </si>
  <si>
    <t>LIB 828-1 /OP-33634</t>
  </si>
  <si>
    <t>LIB 830-1 /OP-33629</t>
  </si>
  <si>
    <t>LIB 805-1 /OP-33624</t>
  </si>
  <si>
    <t>LIB-973-1 /OP-35199</t>
  </si>
  <si>
    <t>LIB-957-1 /OP-35200</t>
  </si>
  <si>
    <t>LIB-955-1 /OP-35197</t>
  </si>
  <si>
    <t>LIB-975-1 /OP-35198</t>
  </si>
  <si>
    <t xml:space="preserve">PAGO SUELDOS ABRIL 2018, MILITAR </t>
  </si>
  <si>
    <t>PAGO SUELDOS ABRIL 2018,NOMINAL</t>
  </si>
  <si>
    <t>PAGO SUELDOS ABRIL 2018, FIJOS</t>
  </si>
  <si>
    <t xml:space="preserve">PAGO SUELDOS ABRIL 2018, CONTRATADOS </t>
  </si>
  <si>
    <t>LIB-848-1 /OP-37635</t>
  </si>
  <si>
    <t>LIB-859-1 /OP-37638</t>
  </si>
  <si>
    <t>LIB-867-1 /OP-37637</t>
  </si>
  <si>
    <t>LIB-876-1 /OP-37636</t>
  </si>
  <si>
    <t>LIB-878-1 /OP-37665</t>
  </si>
  <si>
    <t>LIB-926-1 /OP-37636</t>
  </si>
  <si>
    <t>COMERCIAL ANDALUCIA,SRL</t>
  </si>
  <si>
    <t>PROMOCIONES Y PROYECTOS, SA</t>
  </si>
  <si>
    <t>EDESUR DOMINICANA, S. A</t>
  </si>
  <si>
    <t>WINDTELECOM S A</t>
  </si>
  <si>
    <t>SERVICIOS E INSTALACIONES TECNICAS S A</t>
  </si>
  <si>
    <t>UNITRADE  SRL,</t>
  </si>
  <si>
    <t xml:space="preserve">                              Del 1ro. AL 30 DE  ABRIL -2018</t>
  </si>
  <si>
    <t>Cuenta Bancaria No:100010102384894/SUB-CUENTA No.9995008001</t>
  </si>
  <si>
    <t xml:space="preserve">Balance Inicial RD$: </t>
  </si>
  <si>
    <t>Débito</t>
  </si>
  <si>
    <t>Crédito</t>
  </si>
  <si>
    <t>Descripción</t>
  </si>
  <si>
    <t>AD CREATIVE SUITE MULTISERVICES,S.R.L.</t>
  </si>
  <si>
    <t>ROSARIO Y PICHARDO,S.R.L.</t>
  </si>
  <si>
    <t>COLUMBUS NETWORKS,S.A.</t>
  </si>
  <si>
    <t>EXPERTISA,S.R.L.</t>
  </si>
  <si>
    <t>SEGUROS BANRESERVAS,S.A.</t>
  </si>
  <si>
    <t>DAAR MEDIA,S.R.L.</t>
  </si>
  <si>
    <t xml:space="preserve">ANTICIPOS FINANCIEROS </t>
  </si>
  <si>
    <t>LIB-908-1 /OP-38556</t>
  </si>
  <si>
    <t>COLECTOR DE IMPUESTOS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</si>
</sst>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6" fillId="3" borderId="0" xfId="3" applyFont="1" applyFill="1" applyAlignment="1">
      <alignment vertical="center"/>
    </xf>
    <xf numFmtId="0" fontId="1" fillId="3" borderId="0" xfId="3" applyFill="1" applyAlignment="1">
      <alignment vertical="center"/>
    </xf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164" fontId="10" fillId="0" borderId="2" xfId="0" applyNumberFormat="1" applyFont="1" applyBorder="1" applyAlignment="1">
      <alignment horizontal="right"/>
    </xf>
    <xf numFmtId="164" fontId="10" fillId="3" borderId="2" xfId="0" applyNumberFormat="1" applyFont="1" applyFill="1" applyBorder="1" applyAlignment="1">
      <alignment horizontal="right"/>
    </xf>
    <xf numFmtId="0" fontId="0" fillId="0" borderId="2" xfId="0" applyFont="1" applyBorder="1"/>
    <xf numFmtId="0" fontId="0" fillId="0" borderId="2" xfId="0" applyBorder="1"/>
    <xf numFmtId="4" fontId="0" fillId="3" borderId="2" xfId="0" applyNumberFormat="1" applyFill="1" applyBorder="1" applyAlignment="1">
      <alignment horizontal="left" wrapText="1"/>
    </xf>
    <xf numFmtId="43" fontId="0" fillId="0" borderId="2" xfId="5" applyFont="1" applyBorder="1" applyAlignment="1"/>
    <xf numFmtId="43" fontId="0" fillId="0" borderId="2" xfId="5" applyFont="1" applyBorder="1"/>
    <xf numFmtId="4" fontId="0" fillId="3" borderId="2" xfId="0" applyNumberFormat="1" applyFont="1" applyFill="1" applyBorder="1" applyAlignment="1">
      <alignment horizontal="left" wrapText="1"/>
    </xf>
    <xf numFmtId="0" fontId="0" fillId="0" borderId="0" xfId="0" applyBorder="1"/>
    <xf numFmtId="164" fontId="10" fillId="0" borderId="0" xfId="5" applyNumberFormat="1" applyFont="1" applyFill="1" applyBorder="1" applyAlignment="1">
      <alignment horizontal="right" wrapText="1"/>
    </xf>
    <xf numFmtId="164" fontId="11" fillId="3" borderId="0" xfId="3" applyNumberFormat="1" applyFont="1" applyFill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/>
    </xf>
    <xf numFmtId="0" fontId="0" fillId="0" borderId="2" xfId="0" applyBorder="1" applyAlignment="1">
      <alignment wrapText="1"/>
    </xf>
    <xf numFmtId="0" fontId="0" fillId="3" borderId="2" xfId="0" applyFill="1" applyBorder="1"/>
    <xf numFmtId="39" fontId="4" fillId="2" borderId="10" xfId="3" applyNumberFormat="1" applyFont="1" applyFill="1" applyBorder="1" applyAlignment="1">
      <alignment horizontal="right" vertical="center" wrapText="1"/>
    </xf>
    <xf numFmtId="0" fontId="4" fillId="2" borderId="2" xfId="3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/>
    <xf numFmtId="14" fontId="12" fillId="3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14" fontId="0" fillId="0" borderId="2" xfId="0" applyNumberFormat="1" applyFont="1" applyBorder="1"/>
    <xf numFmtId="43" fontId="0" fillId="3" borderId="2" xfId="5" applyFont="1" applyFill="1" applyBorder="1" applyAlignment="1"/>
    <xf numFmtId="43" fontId="10" fillId="0" borderId="2" xfId="5" applyFont="1" applyFill="1" applyBorder="1" applyAlignment="1">
      <alignment horizontal="right" wrapText="1"/>
    </xf>
    <xf numFmtId="43" fontId="11" fillId="3" borderId="2" xfId="5" applyFont="1" applyFill="1" applyBorder="1" applyAlignment="1">
      <alignment horizontal="right" vertical="center" wrapText="1"/>
    </xf>
    <xf numFmtId="43" fontId="10" fillId="0" borderId="2" xfId="5" applyFont="1" applyFill="1" applyBorder="1" applyAlignment="1">
      <alignment horizontal="right"/>
    </xf>
    <xf numFmtId="0" fontId="4" fillId="2" borderId="7" xfId="3" applyFont="1" applyFill="1" applyBorder="1" applyAlignment="1">
      <alignment horizontal="left" vertical="center"/>
    </xf>
    <xf numFmtId="0" fontId="4" fillId="2" borderId="6" xfId="3" applyFont="1" applyFill="1" applyBorder="1" applyAlignment="1">
      <alignment horizontal="left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right" vertical="center" wrapText="1"/>
    </xf>
    <xf numFmtId="0" fontId="4" fillId="2" borderId="3" xfId="3" applyFont="1" applyFill="1" applyBorder="1" applyAlignment="1">
      <alignment horizontal="right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  <xf numFmtId="0" fontId="3" fillId="3" borderId="0" xfId="3" applyFon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 wrapText="1"/>
    </xf>
    <xf numFmtId="0" fontId="9" fillId="4" borderId="11" xfId="0" applyFont="1" applyFill="1" applyBorder="1" applyAlignment="1"/>
    <xf numFmtId="164" fontId="9" fillId="4" borderId="11" xfId="0" applyNumberFormat="1" applyFont="1" applyFill="1" applyBorder="1" applyAlignment="1">
      <alignment horizontal="right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342900</xdr:rowOff>
    </xdr:from>
    <xdr:to>
      <xdr:col>1</xdr:col>
      <xdr:colOff>733425</xdr:colOff>
      <xdr:row>5</xdr:row>
      <xdr:rowOff>28575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342900"/>
          <a:ext cx="1647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tabSelected="1" workbookViewId="0">
      <selection activeCell="B90" sqref="B90"/>
    </sheetView>
  </sheetViews>
  <sheetFormatPr baseColWidth="10" defaultRowHeight="15" x14ac:dyDescent="0.25"/>
  <cols>
    <col min="1" max="1" width="15.42578125" style="1" customWidth="1"/>
    <col min="2" max="2" width="20.7109375" style="1" customWidth="1"/>
    <col min="3" max="3" width="65.5703125" style="1" customWidth="1"/>
    <col min="4" max="4" width="17.7109375" style="1" customWidth="1"/>
    <col min="5" max="5" width="18.7109375" style="1" customWidth="1"/>
    <col min="6" max="6" width="22.42578125" style="1" customWidth="1"/>
    <col min="7" max="16384" width="11.42578125" style="1"/>
  </cols>
  <sheetData>
    <row r="1" spans="1:8" ht="37.5" x14ac:dyDescent="0.65">
      <c r="A1" s="38" t="s">
        <v>6</v>
      </c>
      <c r="B1" s="38"/>
      <c r="C1" s="38"/>
      <c r="D1" s="38"/>
      <c r="E1" s="38"/>
      <c r="F1" s="38"/>
      <c r="G1" s="38"/>
      <c r="H1" s="38"/>
    </row>
    <row r="2" spans="1:8" ht="19.5" x14ac:dyDescent="0.25">
      <c r="A2" s="39" t="s">
        <v>0</v>
      </c>
      <c r="B2" s="39"/>
      <c r="C2" s="39"/>
      <c r="D2" s="39"/>
      <c r="E2" s="39"/>
      <c r="F2" s="39"/>
      <c r="G2" s="39"/>
      <c r="H2" s="39"/>
    </row>
    <row r="3" spans="1:8" ht="19.5" x14ac:dyDescent="0.25">
      <c r="A3" s="40" t="s">
        <v>7</v>
      </c>
      <c r="B3" s="40"/>
      <c r="C3" s="40"/>
      <c r="D3" s="40"/>
      <c r="E3" s="40"/>
      <c r="F3" s="40"/>
      <c r="G3" s="40"/>
      <c r="H3" s="5"/>
    </row>
    <row r="4" spans="1:8" ht="20.25" x14ac:dyDescent="0.25">
      <c r="A4" s="41" t="s">
        <v>8</v>
      </c>
      <c r="B4" s="41"/>
      <c r="C4" s="41"/>
      <c r="D4" s="41"/>
      <c r="E4" s="41"/>
      <c r="F4" s="41"/>
      <c r="G4" s="41"/>
      <c r="H4" s="4"/>
    </row>
    <row r="5" spans="1:8" ht="18" x14ac:dyDescent="0.25">
      <c r="A5" s="42" t="s">
        <v>1</v>
      </c>
      <c r="B5" s="42"/>
      <c r="C5" s="42"/>
      <c r="D5" s="42"/>
      <c r="E5" s="42"/>
      <c r="F5" s="42"/>
      <c r="G5" s="42"/>
    </row>
    <row r="6" spans="1:8" ht="18" x14ac:dyDescent="0.25">
      <c r="A6" s="43" t="s">
        <v>123</v>
      </c>
      <c r="B6" s="43"/>
      <c r="C6" s="43"/>
      <c r="D6" s="43"/>
      <c r="E6" s="43"/>
      <c r="F6" s="43"/>
      <c r="G6" s="43"/>
    </row>
    <row r="7" spans="1:8" ht="15.75" thickBot="1" x14ac:dyDescent="0.3">
      <c r="A7" s="3"/>
      <c r="B7" s="3"/>
      <c r="C7" s="3"/>
      <c r="D7" s="3"/>
      <c r="E7" s="3"/>
      <c r="F7" s="3"/>
      <c r="G7" s="3"/>
    </row>
    <row r="8" spans="1:8" ht="16.5" x14ac:dyDescent="0.25">
      <c r="A8" s="30" t="s">
        <v>124</v>
      </c>
      <c r="B8" s="31"/>
      <c r="C8" s="31"/>
      <c r="D8" s="32"/>
      <c r="E8" s="32"/>
      <c r="F8" s="33"/>
      <c r="G8" s="2"/>
    </row>
    <row r="9" spans="1:8" ht="16.5" x14ac:dyDescent="0.25">
      <c r="A9" s="34"/>
      <c r="B9" s="35"/>
      <c r="C9" s="44"/>
      <c r="D9" s="36" t="s">
        <v>125</v>
      </c>
      <c r="E9" s="37"/>
      <c r="F9" s="20">
        <v>3868478.69</v>
      </c>
      <c r="G9" s="2"/>
    </row>
    <row r="10" spans="1:8" ht="16.5" x14ac:dyDescent="0.25">
      <c r="A10" s="21" t="s">
        <v>2</v>
      </c>
      <c r="B10" s="21" t="s">
        <v>3</v>
      </c>
      <c r="C10" s="21" t="s">
        <v>128</v>
      </c>
      <c r="D10" s="21" t="s">
        <v>126</v>
      </c>
      <c r="E10" s="21" t="s">
        <v>127</v>
      </c>
      <c r="F10" s="21" t="s">
        <v>4</v>
      </c>
      <c r="G10" s="2"/>
    </row>
    <row r="11" spans="1:8" x14ac:dyDescent="0.25">
      <c r="A11" s="25">
        <v>43192</v>
      </c>
      <c r="B11" s="24" t="s">
        <v>32</v>
      </c>
      <c r="C11" s="9" t="s">
        <v>129</v>
      </c>
      <c r="D11" s="27"/>
      <c r="E11" s="11">
        <v>46020</v>
      </c>
      <c r="F11" s="6">
        <f>+F9+D11-E11</f>
        <v>3822458.69</v>
      </c>
    </row>
    <row r="12" spans="1:8" x14ac:dyDescent="0.25">
      <c r="A12" s="25">
        <v>43192</v>
      </c>
      <c r="B12" s="24" t="s">
        <v>31</v>
      </c>
      <c r="C12" s="9" t="s">
        <v>130</v>
      </c>
      <c r="D12" s="27"/>
      <c r="E12" s="11">
        <v>7938</v>
      </c>
      <c r="F12" s="6">
        <f>+F11+D12-E12</f>
        <v>3814520.69</v>
      </c>
    </row>
    <row r="13" spans="1:8" x14ac:dyDescent="0.25">
      <c r="A13" s="25">
        <v>43192</v>
      </c>
      <c r="B13" s="24" t="s">
        <v>30</v>
      </c>
      <c r="C13" s="10" t="s">
        <v>131</v>
      </c>
      <c r="D13" s="27"/>
      <c r="E13" s="11">
        <v>388712.88</v>
      </c>
      <c r="F13" s="6">
        <f t="shared" ref="F13:F76" si="0">+F12+D13-E13</f>
        <v>3425807.81</v>
      </c>
    </row>
    <row r="14" spans="1:8" x14ac:dyDescent="0.25">
      <c r="A14" s="25">
        <v>43192</v>
      </c>
      <c r="B14" s="24" t="s">
        <v>29</v>
      </c>
      <c r="C14" s="9" t="s">
        <v>132</v>
      </c>
      <c r="D14" s="27"/>
      <c r="E14" s="11">
        <v>82500</v>
      </c>
      <c r="F14" s="6">
        <f t="shared" si="0"/>
        <v>3343307.81</v>
      </c>
    </row>
    <row r="15" spans="1:8" x14ac:dyDescent="0.25">
      <c r="A15" s="25">
        <v>43192</v>
      </c>
      <c r="B15" s="24" t="s">
        <v>28</v>
      </c>
      <c r="C15" s="9" t="s">
        <v>11</v>
      </c>
      <c r="D15" s="27"/>
      <c r="E15" s="11">
        <v>105791.83</v>
      </c>
      <c r="F15" s="6">
        <f t="shared" si="0"/>
        <v>3237515.98</v>
      </c>
    </row>
    <row r="16" spans="1:8" x14ac:dyDescent="0.25">
      <c r="A16" s="25">
        <v>43192</v>
      </c>
      <c r="B16" s="24" t="s">
        <v>27</v>
      </c>
      <c r="C16" s="9" t="s">
        <v>12</v>
      </c>
      <c r="D16" s="27"/>
      <c r="E16" s="11">
        <v>50000</v>
      </c>
      <c r="F16" s="6">
        <f t="shared" si="0"/>
        <v>3187515.98</v>
      </c>
    </row>
    <row r="17" spans="1:6" x14ac:dyDescent="0.25">
      <c r="A17" s="25">
        <v>43192</v>
      </c>
      <c r="B17" s="24" t="s">
        <v>22</v>
      </c>
      <c r="C17" s="18" t="s">
        <v>13</v>
      </c>
      <c r="D17" s="27"/>
      <c r="E17" s="11">
        <v>192038.18</v>
      </c>
      <c r="F17" s="6">
        <f t="shared" si="0"/>
        <v>2995477.8</v>
      </c>
    </row>
    <row r="18" spans="1:6" x14ac:dyDescent="0.25">
      <c r="A18" s="25">
        <v>43192</v>
      </c>
      <c r="B18" s="24" t="s">
        <v>23</v>
      </c>
      <c r="C18" s="18" t="s">
        <v>14</v>
      </c>
      <c r="D18" s="27"/>
      <c r="E18" s="11">
        <v>389515.5</v>
      </c>
      <c r="F18" s="6">
        <f t="shared" si="0"/>
        <v>2605962.2999999998</v>
      </c>
    </row>
    <row r="19" spans="1:6" x14ac:dyDescent="0.25">
      <c r="A19" s="25">
        <v>43192</v>
      </c>
      <c r="B19" s="24" t="s">
        <v>24</v>
      </c>
      <c r="C19" s="18" t="s">
        <v>15</v>
      </c>
      <c r="D19" s="27"/>
      <c r="E19" s="11">
        <v>430031.7</v>
      </c>
      <c r="F19" s="6">
        <f t="shared" si="0"/>
        <v>2175930.5999999996</v>
      </c>
    </row>
    <row r="20" spans="1:6" x14ac:dyDescent="0.25">
      <c r="A20" s="25">
        <v>43192</v>
      </c>
      <c r="B20" s="24" t="s">
        <v>26</v>
      </c>
      <c r="C20" s="18" t="s">
        <v>16</v>
      </c>
      <c r="D20" s="27"/>
      <c r="E20" s="11">
        <v>9137.06</v>
      </c>
      <c r="F20" s="6">
        <f t="shared" si="0"/>
        <v>2166793.5399999996</v>
      </c>
    </row>
    <row r="21" spans="1:6" ht="30" x14ac:dyDescent="0.25">
      <c r="A21" s="25">
        <v>43192</v>
      </c>
      <c r="B21" s="24" t="s">
        <v>25</v>
      </c>
      <c r="C21" s="18" t="s">
        <v>17</v>
      </c>
      <c r="D21" s="27"/>
      <c r="E21" s="11">
        <v>21710</v>
      </c>
      <c r="F21" s="6">
        <f t="shared" si="0"/>
        <v>2145083.5399999996</v>
      </c>
    </row>
    <row r="22" spans="1:6" ht="15" customHeight="1" x14ac:dyDescent="0.25">
      <c r="A22" s="22">
        <v>43193</v>
      </c>
      <c r="B22" s="24">
        <v>17308</v>
      </c>
      <c r="C22" s="8" t="s">
        <v>33</v>
      </c>
      <c r="D22" s="27">
        <v>426762.52</v>
      </c>
      <c r="E22" s="11"/>
      <c r="F22" s="6">
        <f t="shared" si="0"/>
        <v>2571846.0599999996</v>
      </c>
    </row>
    <row r="23" spans="1:6" ht="15" customHeight="1" x14ac:dyDescent="0.25">
      <c r="A23" s="22">
        <v>43193</v>
      </c>
      <c r="B23" s="24" t="s">
        <v>20</v>
      </c>
      <c r="C23" s="9" t="s">
        <v>133</v>
      </c>
      <c r="D23" s="27"/>
      <c r="E23" s="11">
        <v>91368.41</v>
      </c>
      <c r="F23" s="6">
        <f t="shared" si="0"/>
        <v>2480477.6499999994</v>
      </c>
    </row>
    <row r="24" spans="1:6" x14ac:dyDescent="0.25">
      <c r="A24" s="22">
        <v>43193</v>
      </c>
      <c r="B24" s="24" t="s">
        <v>19</v>
      </c>
      <c r="C24" s="9" t="s">
        <v>18</v>
      </c>
      <c r="D24" s="27"/>
      <c r="E24" s="11">
        <v>75000</v>
      </c>
      <c r="F24" s="6">
        <f t="shared" si="0"/>
        <v>2405477.6499999994</v>
      </c>
    </row>
    <row r="25" spans="1:6" x14ac:dyDescent="0.25">
      <c r="A25" s="22">
        <v>43193</v>
      </c>
      <c r="B25" s="24" t="s">
        <v>21</v>
      </c>
      <c r="C25" s="9" t="s">
        <v>134</v>
      </c>
      <c r="D25" s="27"/>
      <c r="E25" s="11">
        <v>256472.68</v>
      </c>
      <c r="F25" s="6">
        <f t="shared" si="0"/>
        <v>2149004.9699999993</v>
      </c>
    </row>
    <row r="26" spans="1:6" x14ac:dyDescent="0.25">
      <c r="A26" s="22">
        <v>43194</v>
      </c>
      <c r="B26" s="24">
        <v>17313</v>
      </c>
      <c r="C26" s="8" t="s">
        <v>33</v>
      </c>
      <c r="D26" s="27">
        <v>2600000</v>
      </c>
      <c r="E26" s="11"/>
      <c r="F26" s="6">
        <f t="shared" si="0"/>
        <v>4749004.9699999988</v>
      </c>
    </row>
    <row r="27" spans="1:6" x14ac:dyDescent="0.25">
      <c r="A27" s="22">
        <v>43194</v>
      </c>
      <c r="B27" s="24" t="s">
        <v>34</v>
      </c>
      <c r="C27" s="9" t="s">
        <v>38</v>
      </c>
      <c r="D27" s="27"/>
      <c r="E27" s="11">
        <v>2600000</v>
      </c>
      <c r="F27" s="6">
        <f t="shared" si="0"/>
        <v>2149004.9699999988</v>
      </c>
    </row>
    <row r="28" spans="1:6" x14ac:dyDescent="0.25">
      <c r="A28" s="22">
        <v>43194</v>
      </c>
      <c r="B28" s="24" t="s">
        <v>35</v>
      </c>
      <c r="C28" s="9" t="s">
        <v>39</v>
      </c>
      <c r="D28" s="28"/>
      <c r="E28" s="11">
        <v>405980.69</v>
      </c>
      <c r="F28" s="6">
        <f t="shared" si="0"/>
        <v>1743024.2799999989</v>
      </c>
    </row>
    <row r="29" spans="1:6" x14ac:dyDescent="0.25">
      <c r="A29" s="22">
        <v>43194</v>
      </c>
      <c r="B29" s="24" t="s">
        <v>36</v>
      </c>
      <c r="C29" s="9" t="s">
        <v>40</v>
      </c>
      <c r="D29" s="27"/>
      <c r="E29" s="11">
        <v>838161.06</v>
      </c>
      <c r="F29" s="6">
        <f t="shared" si="0"/>
        <v>904863.21999999881</v>
      </c>
    </row>
    <row r="30" spans="1:6" x14ac:dyDescent="0.25">
      <c r="A30" s="22">
        <v>43194</v>
      </c>
      <c r="B30" s="24" t="s">
        <v>37</v>
      </c>
      <c r="C30" s="9" t="s">
        <v>41</v>
      </c>
      <c r="D30" s="27"/>
      <c r="E30" s="26">
        <v>25724</v>
      </c>
      <c r="F30" s="6">
        <f t="shared" si="0"/>
        <v>879139.21999999881</v>
      </c>
    </row>
    <row r="31" spans="1:6" x14ac:dyDescent="0.25">
      <c r="A31" s="22">
        <v>43194</v>
      </c>
      <c r="B31" s="24">
        <v>402</v>
      </c>
      <c r="C31" s="9" t="s">
        <v>42</v>
      </c>
      <c r="D31" s="27"/>
      <c r="E31" s="11">
        <v>426762.52</v>
      </c>
      <c r="F31" s="6">
        <f t="shared" si="0"/>
        <v>452376.69999999879</v>
      </c>
    </row>
    <row r="32" spans="1:6" x14ac:dyDescent="0.25">
      <c r="A32" s="22">
        <v>43196</v>
      </c>
      <c r="B32" s="24">
        <v>17347</v>
      </c>
      <c r="C32" s="8" t="s">
        <v>33</v>
      </c>
      <c r="D32" s="27">
        <v>1447479.8</v>
      </c>
      <c r="E32" s="26"/>
      <c r="F32" s="6">
        <f t="shared" si="0"/>
        <v>1899856.4999999988</v>
      </c>
    </row>
    <row r="33" spans="1:6" x14ac:dyDescent="0.25">
      <c r="A33" s="22">
        <v>43199</v>
      </c>
      <c r="B33" s="24" t="s">
        <v>52</v>
      </c>
      <c r="C33" s="9" t="s">
        <v>43</v>
      </c>
      <c r="D33" s="27"/>
      <c r="E33" s="11">
        <v>273200</v>
      </c>
      <c r="F33" s="6">
        <f t="shared" si="0"/>
        <v>1626656.4999999988</v>
      </c>
    </row>
    <row r="34" spans="1:6" x14ac:dyDescent="0.25">
      <c r="A34" s="22">
        <v>43199</v>
      </c>
      <c r="B34" s="24" t="s">
        <v>53</v>
      </c>
      <c r="C34" s="9" t="s">
        <v>44</v>
      </c>
      <c r="D34" s="27"/>
      <c r="E34" s="11">
        <v>119180</v>
      </c>
      <c r="F34" s="6">
        <f t="shared" si="0"/>
        <v>1507476.4999999988</v>
      </c>
    </row>
    <row r="35" spans="1:6" x14ac:dyDescent="0.25">
      <c r="A35" s="22">
        <v>43199</v>
      </c>
      <c r="B35" s="24" t="s">
        <v>54</v>
      </c>
      <c r="C35" s="9" t="s">
        <v>45</v>
      </c>
      <c r="D35" s="27"/>
      <c r="E35" s="11">
        <v>4360</v>
      </c>
      <c r="F35" s="6">
        <f t="shared" si="0"/>
        <v>1503116.4999999988</v>
      </c>
    </row>
    <row r="36" spans="1:6" x14ac:dyDescent="0.25">
      <c r="A36" s="22">
        <v>43199</v>
      </c>
      <c r="B36" s="24" t="s">
        <v>55</v>
      </c>
      <c r="C36" s="9" t="s">
        <v>46</v>
      </c>
      <c r="D36" s="27"/>
      <c r="E36" s="11">
        <v>29500</v>
      </c>
      <c r="F36" s="6">
        <f t="shared" si="0"/>
        <v>1473616.4999999988</v>
      </c>
    </row>
    <row r="37" spans="1:6" x14ac:dyDescent="0.25">
      <c r="A37" s="22">
        <v>43199</v>
      </c>
      <c r="B37" s="24" t="s">
        <v>56</v>
      </c>
      <c r="C37" s="9" t="s">
        <v>47</v>
      </c>
      <c r="D37" s="27"/>
      <c r="E37" s="11">
        <v>52155.44</v>
      </c>
      <c r="F37" s="6">
        <f t="shared" si="0"/>
        <v>1421461.0599999989</v>
      </c>
    </row>
    <row r="38" spans="1:6" x14ac:dyDescent="0.25">
      <c r="A38" s="22">
        <v>43199</v>
      </c>
      <c r="B38" s="24" t="s">
        <v>57</v>
      </c>
      <c r="C38" s="9" t="s">
        <v>48</v>
      </c>
      <c r="D38" s="27"/>
      <c r="E38" s="11">
        <v>55000</v>
      </c>
      <c r="F38" s="6">
        <f t="shared" si="0"/>
        <v>1366461.0599999989</v>
      </c>
    </row>
    <row r="39" spans="1:6" x14ac:dyDescent="0.25">
      <c r="A39" s="22">
        <v>43199</v>
      </c>
      <c r="B39" s="24" t="s">
        <v>58</v>
      </c>
      <c r="C39" s="9" t="s">
        <v>43</v>
      </c>
      <c r="D39" s="27"/>
      <c r="E39" s="11">
        <v>273200</v>
      </c>
      <c r="F39" s="6">
        <f t="shared" si="0"/>
        <v>1093261.0599999989</v>
      </c>
    </row>
    <row r="40" spans="1:6" x14ac:dyDescent="0.25">
      <c r="A40" s="22">
        <v>43199</v>
      </c>
      <c r="B40" s="24" t="s">
        <v>59</v>
      </c>
      <c r="C40" s="9" t="s">
        <v>49</v>
      </c>
      <c r="D40" s="27"/>
      <c r="E40" s="11">
        <v>150000</v>
      </c>
      <c r="F40" s="6">
        <f t="shared" si="0"/>
        <v>943261.05999999889</v>
      </c>
    </row>
    <row r="41" spans="1:6" x14ac:dyDescent="0.25">
      <c r="A41" s="22">
        <v>43199</v>
      </c>
      <c r="B41" s="24" t="s">
        <v>60</v>
      </c>
      <c r="C41" s="18" t="s">
        <v>50</v>
      </c>
      <c r="D41" s="12"/>
      <c r="E41" s="11">
        <v>420000</v>
      </c>
      <c r="F41" s="6">
        <f t="shared" si="0"/>
        <v>523261.05999999889</v>
      </c>
    </row>
    <row r="42" spans="1:6" x14ac:dyDescent="0.25">
      <c r="A42" s="22">
        <v>43199</v>
      </c>
      <c r="B42" s="24" t="s">
        <v>61</v>
      </c>
      <c r="C42" s="8" t="s">
        <v>51</v>
      </c>
      <c r="D42" s="12"/>
      <c r="E42" s="11">
        <v>6961.3</v>
      </c>
      <c r="F42" s="6">
        <f t="shared" si="0"/>
        <v>516299.7599999989</v>
      </c>
    </row>
    <row r="43" spans="1:6" x14ac:dyDescent="0.25">
      <c r="A43" s="22">
        <v>43201</v>
      </c>
      <c r="B43" s="24" t="s">
        <v>62</v>
      </c>
      <c r="C43" s="9" t="s">
        <v>64</v>
      </c>
      <c r="D43" s="12"/>
      <c r="E43" s="11">
        <v>70000</v>
      </c>
      <c r="F43" s="6">
        <f t="shared" si="0"/>
        <v>446299.7599999989</v>
      </c>
    </row>
    <row r="44" spans="1:6" x14ac:dyDescent="0.25">
      <c r="A44" s="22">
        <v>43201</v>
      </c>
      <c r="B44" s="24" t="s">
        <v>63</v>
      </c>
      <c r="C44" s="18" t="s">
        <v>65</v>
      </c>
      <c r="D44" s="12"/>
      <c r="E44" s="29">
        <v>136355.56</v>
      </c>
      <c r="F44" s="6">
        <f t="shared" si="0"/>
        <v>309944.19999999891</v>
      </c>
    </row>
    <row r="45" spans="1:6" x14ac:dyDescent="0.25">
      <c r="A45" s="22">
        <v>43203</v>
      </c>
      <c r="B45" s="24" t="s">
        <v>81</v>
      </c>
      <c r="C45" s="18" t="s">
        <v>66</v>
      </c>
      <c r="D45" s="12"/>
      <c r="E45" s="11">
        <v>240000</v>
      </c>
      <c r="F45" s="6">
        <f t="shared" si="0"/>
        <v>69944.199999998906</v>
      </c>
    </row>
    <row r="46" spans="1:6" x14ac:dyDescent="0.25">
      <c r="A46" s="22">
        <v>43203</v>
      </c>
      <c r="B46" s="24" t="s">
        <v>82</v>
      </c>
      <c r="C46" s="18" t="s">
        <v>67</v>
      </c>
      <c r="D46" s="12"/>
      <c r="E46" s="11">
        <v>43807.5</v>
      </c>
      <c r="F46" s="6">
        <f t="shared" si="0"/>
        <v>26136.699999998906</v>
      </c>
    </row>
    <row r="47" spans="1:6" x14ac:dyDescent="0.25">
      <c r="A47" s="22">
        <v>43203</v>
      </c>
      <c r="B47" s="24">
        <v>17415</v>
      </c>
      <c r="C47" s="8" t="s">
        <v>33</v>
      </c>
      <c r="D47" s="12">
        <v>2293600.4700000002</v>
      </c>
      <c r="E47" s="29"/>
      <c r="F47" s="6">
        <f t="shared" si="0"/>
        <v>2319737.169999999</v>
      </c>
    </row>
    <row r="48" spans="1:6" x14ac:dyDescent="0.25">
      <c r="A48" s="23">
        <v>43207</v>
      </c>
      <c r="B48" s="24" t="s">
        <v>83</v>
      </c>
      <c r="C48" s="18" t="s">
        <v>10</v>
      </c>
      <c r="D48" s="12"/>
      <c r="E48" s="11">
        <v>659509.14</v>
      </c>
      <c r="F48" s="6">
        <f t="shared" si="0"/>
        <v>1660228.0299999989</v>
      </c>
    </row>
    <row r="49" spans="1:6" x14ac:dyDescent="0.25">
      <c r="A49" s="23">
        <v>43207</v>
      </c>
      <c r="B49" s="24" t="s">
        <v>84</v>
      </c>
      <c r="C49" s="18" t="s">
        <v>68</v>
      </c>
      <c r="D49" s="12"/>
      <c r="E49" s="11">
        <v>44615.8</v>
      </c>
      <c r="F49" s="6">
        <f t="shared" si="0"/>
        <v>1615612.2299999988</v>
      </c>
    </row>
    <row r="50" spans="1:6" x14ac:dyDescent="0.25">
      <c r="A50" s="23">
        <v>43207</v>
      </c>
      <c r="B50" s="24" t="s">
        <v>85</v>
      </c>
      <c r="C50" s="18" t="s">
        <v>69</v>
      </c>
      <c r="D50" s="12"/>
      <c r="E50" s="11">
        <v>2284</v>
      </c>
      <c r="F50" s="6">
        <f t="shared" si="0"/>
        <v>1613328.2299999988</v>
      </c>
    </row>
    <row r="51" spans="1:6" x14ac:dyDescent="0.25">
      <c r="A51" s="23">
        <v>43207</v>
      </c>
      <c r="B51" s="24" t="s">
        <v>86</v>
      </c>
      <c r="C51" s="18" t="s">
        <v>69</v>
      </c>
      <c r="D51" s="12"/>
      <c r="E51" s="11">
        <v>4219</v>
      </c>
      <c r="F51" s="6">
        <f t="shared" si="0"/>
        <v>1609109.2299999988</v>
      </c>
    </row>
    <row r="52" spans="1:6" x14ac:dyDescent="0.25">
      <c r="A52" s="23">
        <v>43207</v>
      </c>
      <c r="B52" s="24" t="s">
        <v>87</v>
      </c>
      <c r="C52" s="18" t="s">
        <v>43</v>
      </c>
      <c r="D52" s="12"/>
      <c r="E52" s="11">
        <v>164300</v>
      </c>
      <c r="F52" s="6">
        <f t="shared" si="0"/>
        <v>1444809.2299999988</v>
      </c>
    </row>
    <row r="53" spans="1:6" x14ac:dyDescent="0.25">
      <c r="A53" s="23">
        <v>43207</v>
      </c>
      <c r="B53" s="24" t="s">
        <v>88</v>
      </c>
      <c r="C53" s="18" t="s">
        <v>9</v>
      </c>
      <c r="D53" s="12"/>
      <c r="E53" s="11">
        <v>32450</v>
      </c>
      <c r="F53" s="6">
        <f t="shared" si="0"/>
        <v>1412359.2299999988</v>
      </c>
    </row>
    <row r="54" spans="1:6" x14ac:dyDescent="0.25">
      <c r="A54" s="23">
        <v>43207</v>
      </c>
      <c r="B54" s="24" t="s">
        <v>89</v>
      </c>
      <c r="C54" s="18" t="s">
        <v>70</v>
      </c>
      <c r="D54" s="12"/>
      <c r="E54" s="11">
        <v>132634.4</v>
      </c>
      <c r="F54" s="6">
        <f t="shared" si="0"/>
        <v>1279724.8299999989</v>
      </c>
    </row>
    <row r="55" spans="1:6" x14ac:dyDescent="0.25">
      <c r="A55" s="23">
        <v>43207</v>
      </c>
      <c r="B55" s="24">
        <v>17452</v>
      </c>
      <c r="C55" s="8" t="s">
        <v>33</v>
      </c>
      <c r="D55" s="12">
        <v>868213.87</v>
      </c>
      <c r="E55" s="29"/>
      <c r="F55" s="6">
        <f t="shared" si="0"/>
        <v>2147938.6999999988</v>
      </c>
    </row>
    <row r="56" spans="1:6" x14ac:dyDescent="0.25">
      <c r="A56" s="23">
        <v>43208</v>
      </c>
      <c r="B56" s="24">
        <v>17463</v>
      </c>
      <c r="C56" s="8" t="s">
        <v>33</v>
      </c>
      <c r="D56" s="12">
        <v>15833257.890000001</v>
      </c>
      <c r="E56" s="29"/>
      <c r="F56" s="6">
        <f t="shared" si="0"/>
        <v>17981196.59</v>
      </c>
    </row>
    <row r="57" spans="1:6" x14ac:dyDescent="0.25">
      <c r="A57" s="23">
        <v>43208</v>
      </c>
      <c r="B57" s="24" t="s">
        <v>90</v>
      </c>
      <c r="C57" s="18" t="s">
        <v>71</v>
      </c>
      <c r="D57" s="12"/>
      <c r="E57" s="11">
        <v>5900</v>
      </c>
      <c r="F57" s="6">
        <f t="shared" si="0"/>
        <v>17975296.59</v>
      </c>
    </row>
    <row r="58" spans="1:6" x14ac:dyDescent="0.25">
      <c r="A58" s="23">
        <v>43208</v>
      </c>
      <c r="B58" s="24" t="s">
        <v>102</v>
      </c>
      <c r="C58" s="18" t="s">
        <v>72</v>
      </c>
      <c r="D58" s="12"/>
      <c r="E58" s="11">
        <v>150667.12</v>
      </c>
      <c r="F58" s="6">
        <f t="shared" si="0"/>
        <v>17824629.469999999</v>
      </c>
    </row>
    <row r="59" spans="1:6" x14ac:dyDescent="0.25">
      <c r="A59" s="23">
        <v>43208</v>
      </c>
      <c r="B59" s="24" t="s">
        <v>91</v>
      </c>
      <c r="C59" s="9" t="s">
        <v>73</v>
      </c>
      <c r="D59" s="12"/>
      <c r="E59" s="11">
        <v>5348.59</v>
      </c>
      <c r="F59" s="6">
        <f t="shared" si="0"/>
        <v>17819280.879999999</v>
      </c>
    </row>
    <row r="60" spans="1:6" x14ac:dyDescent="0.25">
      <c r="A60" s="23">
        <v>43208</v>
      </c>
      <c r="B60" s="24" t="s">
        <v>92</v>
      </c>
      <c r="C60" s="9" t="s">
        <v>73</v>
      </c>
      <c r="D60" s="12"/>
      <c r="E60" s="11">
        <v>2674.88</v>
      </c>
      <c r="F60" s="6">
        <f t="shared" si="0"/>
        <v>17816606</v>
      </c>
    </row>
    <row r="61" spans="1:6" x14ac:dyDescent="0.25">
      <c r="A61" s="23">
        <v>43208</v>
      </c>
      <c r="B61" s="24" t="s">
        <v>93</v>
      </c>
      <c r="C61" s="9" t="s">
        <v>73</v>
      </c>
      <c r="D61" s="12"/>
      <c r="E61" s="11">
        <v>227285</v>
      </c>
      <c r="F61" s="6">
        <f t="shared" si="0"/>
        <v>17589321</v>
      </c>
    </row>
    <row r="62" spans="1:6" x14ac:dyDescent="0.25">
      <c r="A62" s="23">
        <v>43208</v>
      </c>
      <c r="B62" s="24" t="s">
        <v>94</v>
      </c>
      <c r="C62" s="18" t="s">
        <v>74</v>
      </c>
      <c r="D62" s="12"/>
      <c r="E62" s="11">
        <v>33015.22</v>
      </c>
      <c r="F62" s="6">
        <f t="shared" si="0"/>
        <v>17556305.780000001</v>
      </c>
    </row>
    <row r="63" spans="1:6" x14ac:dyDescent="0.25">
      <c r="A63" s="23">
        <v>43208</v>
      </c>
      <c r="B63" s="24" t="s">
        <v>95</v>
      </c>
      <c r="C63" s="9" t="s">
        <v>75</v>
      </c>
      <c r="D63" s="12"/>
      <c r="E63" s="11">
        <v>19352</v>
      </c>
      <c r="F63" s="6">
        <f t="shared" si="0"/>
        <v>17536953.780000001</v>
      </c>
    </row>
    <row r="64" spans="1:6" x14ac:dyDescent="0.25">
      <c r="A64" s="23">
        <v>43208</v>
      </c>
      <c r="B64" s="24" t="s">
        <v>96</v>
      </c>
      <c r="C64" s="18" t="s">
        <v>76</v>
      </c>
      <c r="D64" s="12"/>
      <c r="E64" s="11">
        <v>37288</v>
      </c>
      <c r="F64" s="6">
        <f t="shared" si="0"/>
        <v>17499665.780000001</v>
      </c>
    </row>
    <row r="65" spans="1:6" x14ac:dyDescent="0.25">
      <c r="A65" s="23">
        <v>43208</v>
      </c>
      <c r="B65" s="24" t="s">
        <v>97</v>
      </c>
      <c r="C65" s="18" t="s">
        <v>77</v>
      </c>
      <c r="D65" s="12"/>
      <c r="E65" s="11">
        <v>52300</v>
      </c>
      <c r="F65" s="6">
        <f t="shared" si="0"/>
        <v>17447365.780000001</v>
      </c>
    </row>
    <row r="66" spans="1:6" x14ac:dyDescent="0.25">
      <c r="A66" s="23">
        <v>43208</v>
      </c>
      <c r="B66" s="24" t="s">
        <v>98</v>
      </c>
      <c r="C66" s="9" t="s">
        <v>39</v>
      </c>
      <c r="D66" s="12"/>
      <c r="E66" s="11">
        <v>544428.72</v>
      </c>
      <c r="F66" s="6">
        <f t="shared" si="0"/>
        <v>16902937.060000002</v>
      </c>
    </row>
    <row r="67" spans="1:6" x14ac:dyDescent="0.25">
      <c r="A67" s="23">
        <v>43208</v>
      </c>
      <c r="B67" s="24" t="s">
        <v>99</v>
      </c>
      <c r="C67" s="9" t="s">
        <v>78</v>
      </c>
      <c r="D67" s="12"/>
      <c r="E67" s="11">
        <v>70000</v>
      </c>
      <c r="F67" s="6">
        <f t="shared" si="0"/>
        <v>16832937.060000002</v>
      </c>
    </row>
    <row r="68" spans="1:6" x14ac:dyDescent="0.25">
      <c r="A68" s="23">
        <v>43208</v>
      </c>
      <c r="B68" s="24" t="s">
        <v>100</v>
      </c>
      <c r="C68" s="9" t="s">
        <v>79</v>
      </c>
      <c r="D68" s="12"/>
      <c r="E68" s="11">
        <v>35400</v>
      </c>
      <c r="F68" s="6">
        <f t="shared" si="0"/>
        <v>16797537.060000002</v>
      </c>
    </row>
    <row r="69" spans="1:6" x14ac:dyDescent="0.25">
      <c r="A69" s="23">
        <v>43208</v>
      </c>
      <c r="B69" s="24" t="s">
        <v>101</v>
      </c>
      <c r="C69" s="18" t="s">
        <v>80</v>
      </c>
      <c r="D69" s="12"/>
      <c r="E69" s="11">
        <v>69928.600000000006</v>
      </c>
      <c r="F69" s="6">
        <f t="shared" si="0"/>
        <v>16727608.460000003</v>
      </c>
    </row>
    <row r="70" spans="1:6" x14ac:dyDescent="0.25">
      <c r="A70" s="22">
        <v>43210</v>
      </c>
      <c r="B70" s="24" t="s">
        <v>105</v>
      </c>
      <c r="C70" s="18" t="s">
        <v>107</v>
      </c>
      <c r="D70" s="12"/>
      <c r="E70" s="29">
        <v>616824</v>
      </c>
      <c r="F70" s="6">
        <f t="shared" si="0"/>
        <v>16110784.460000003</v>
      </c>
    </row>
    <row r="71" spans="1:6" x14ac:dyDescent="0.25">
      <c r="A71" s="22">
        <v>43210</v>
      </c>
      <c r="B71" s="24" t="s">
        <v>104</v>
      </c>
      <c r="C71" s="18" t="s">
        <v>108</v>
      </c>
      <c r="D71" s="12"/>
      <c r="E71" s="29">
        <v>251389.87</v>
      </c>
      <c r="F71" s="6">
        <f t="shared" si="0"/>
        <v>15859394.590000004</v>
      </c>
    </row>
    <row r="72" spans="1:6" x14ac:dyDescent="0.25">
      <c r="A72" s="22">
        <v>43210</v>
      </c>
      <c r="B72" s="24" t="s">
        <v>103</v>
      </c>
      <c r="C72" s="18" t="s">
        <v>109</v>
      </c>
      <c r="D72" s="12"/>
      <c r="E72" s="29">
        <v>14886300.09</v>
      </c>
      <c r="F72" s="6">
        <f t="shared" si="0"/>
        <v>973094.50000000373</v>
      </c>
    </row>
    <row r="73" spans="1:6" x14ac:dyDescent="0.25">
      <c r="A73" s="22">
        <v>43210</v>
      </c>
      <c r="B73" s="24" t="s">
        <v>106</v>
      </c>
      <c r="C73" s="10" t="s">
        <v>110</v>
      </c>
      <c r="D73" s="12"/>
      <c r="E73" s="29">
        <v>946957.8</v>
      </c>
      <c r="F73" s="6">
        <f t="shared" si="0"/>
        <v>26136.700000003679</v>
      </c>
    </row>
    <row r="74" spans="1:6" x14ac:dyDescent="0.25">
      <c r="A74" s="22">
        <v>43210</v>
      </c>
      <c r="B74" s="24">
        <v>17486</v>
      </c>
      <c r="C74" s="8" t="s">
        <v>33</v>
      </c>
      <c r="D74" s="12">
        <v>2863093.3</v>
      </c>
      <c r="E74" s="29"/>
      <c r="F74" s="6">
        <f t="shared" si="0"/>
        <v>2889230.0000000037</v>
      </c>
    </row>
    <row r="75" spans="1:6" x14ac:dyDescent="0.25">
      <c r="A75" s="22">
        <v>43216</v>
      </c>
      <c r="B75" s="24">
        <v>17550</v>
      </c>
      <c r="C75" s="8" t="s">
        <v>33</v>
      </c>
      <c r="D75" s="12">
        <v>397108.98</v>
      </c>
      <c r="E75" s="29"/>
      <c r="F75" s="6">
        <f t="shared" si="0"/>
        <v>3286338.9800000037</v>
      </c>
    </row>
    <row r="76" spans="1:6" x14ac:dyDescent="0.25">
      <c r="A76" s="22">
        <v>43216</v>
      </c>
      <c r="B76" s="24" t="s">
        <v>111</v>
      </c>
      <c r="C76" s="13" t="s">
        <v>122</v>
      </c>
      <c r="D76" s="12"/>
      <c r="E76" s="29">
        <v>16520</v>
      </c>
      <c r="F76" s="6">
        <f t="shared" si="0"/>
        <v>3269818.9800000037</v>
      </c>
    </row>
    <row r="77" spans="1:6" x14ac:dyDescent="0.25">
      <c r="A77" s="22">
        <v>43216</v>
      </c>
      <c r="B77" s="24" t="s">
        <v>112</v>
      </c>
      <c r="C77" s="19" t="s">
        <v>117</v>
      </c>
      <c r="D77" s="12"/>
      <c r="E77" s="29">
        <v>100890</v>
      </c>
      <c r="F77" s="6">
        <f t="shared" ref="F77:F84" si="1">+F76+D77-E77</f>
        <v>3168928.9800000037</v>
      </c>
    </row>
    <row r="78" spans="1:6" x14ac:dyDescent="0.25">
      <c r="A78" s="22">
        <v>43216</v>
      </c>
      <c r="B78" s="24" t="s">
        <v>113</v>
      </c>
      <c r="C78" s="19" t="s">
        <v>118</v>
      </c>
      <c r="D78" s="12"/>
      <c r="E78" s="29">
        <v>83588.25</v>
      </c>
      <c r="F78" s="6">
        <f t="shared" si="1"/>
        <v>3085340.7300000037</v>
      </c>
    </row>
    <row r="79" spans="1:6" x14ac:dyDescent="0.25">
      <c r="A79" s="22">
        <v>43216</v>
      </c>
      <c r="B79" s="24" t="s">
        <v>114</v>
      </c>
      <c r="C79" s="19" t="s">
        <v>119</v>
      </c>
      <c r="D79" s="12"/>
      <c r="E79" s="29">
        <v>357469.05</v>
      </c>
      <c r="F79" s="6">
        <f t="shared" si="1"/>
        <v>2727871.6800000039</v>
      </c>
    </row>
    <row r="80" spans="1:6" x14ac:dyDescent="0.25">
      <c r="A80" s="22">
        <v>43216</v>
      </c>
      <c r="B80" s="24" t="s">
        <v>115</v>
      </c>
      <c r="C80" s="9" t="s">
        <v>120</v>
      </c>
      <c r="D80" s="12"/>
      <c r="E80" s="29">
        <v>10592.21</v>
      </c>
      <c r="F80" s="6">
        <f t="shared" si="1"/>
        <v>2717279.4700000039</v>
      </c>
    </row>
    <row r="81" spans="1:6" x14ac:dyDescent="0.25">
      <c r="A81" s="22">
        <v>43216</v>
      </c>
      <c r="B81" s="24" t="s">
        <v>116</v>
      </c>
      <c r="C81" s="9" t="s">
        <v>121</v>
      </c>
      <c r="D81" s="12"/>
      <c r="E81" s="29">
        <v>198773.58</v>
      </c>
      <c r="F81" s="6">
        <f t="shared" si="1"/>
        <v>2518505.8900000039</v>
      </c>
    </row>
    <row r="82" spans="1:6" x14ac:dyDescent="0.25">
      <c r="A82" s="22">
        <v>43217</v>
      </c>
      <c r="B82" s="24">
        <v>17568</v>
      </c>
      <c r="C82" s="8" t="s">
        <v>33</v>
      </c>
      <c r="D82" s="12">
        <v>397108.98</v>
      </c>
      <c r="E82" s="29"/>
      <c r="F82" s="6">
        <f t="shared" si="1"/>
        <v>2915614.8700000038</v>
      </c>
    </row>
    <row r="83" spans="1:6" x14ac:dyDescent="0.25">
      <c r="A83" s="22">
        <v>43217</v>
      </c>
      <c r="B83" s="24">
        <v>17582</v>
      </c>
      <c r="C83" s="8" t="s">
        <v>33</v>
      </c>
      <c r="D83" s="12">
        <v>2601268.96</v>
      </c>
      <c r="E83" s="29"/>
      <c r="F83" s="6">
        <f t="shared" si="1"/>
        <v>5516883.8300000038</v>
      </c>
    </row>
    <row r="84" spans="1:6" x14ac:dyDescent="0.25">
      <c r="A84" s="22">
        <v>43217</v>
      </c>
      <c r="B84" s="24">
        <v>640</v>
      </c>
      <c r="C84" s="9" t="s">
        <v>135</v>
      </c>
      <c r="D84" s="12"/>
      <c r="E84" s="29">
        <v>397108.98</v>
      </c>
      <c r="F84" s="6">
        <f t="shared" si="1"/>
        <v>5119774.8500000034</v>
      </c>
    </row>
    <row r="85" spans="1:6" x14ac:dyDescent="0.25">
      <c r="A85" s="22">
        <v>43217</v>
      </c>
      <c r="B85" s="24" t="s">
        <v>136</v>
      </c>
      <c r="C85" s="18" t="s">
        <v>137</v>
      </c>
      <c r="D85" s="12"/>
      <c r="E85" s="29">
        <v>74812.509999999995</v>
      </c>
      <c r="F85" s="7">
        <f t="shared" ref="F85" si="2">+F84-E85+D85</f>
        <v>5044962.3400000036</v>
      </c>
    </row>
    <row r="86" spans="1:6" ht="23.25" customHeight="1" thickBot="1" x14ac:dyDescent="0.3">
      <c r="A86" s="45"/>
      <c r="B86" s="45"/>
      <c r="C86" s="45" t="s">
        <v>5</v>
      </c>
      <c r="D86" s="46">
        <f>SUM(D11:D85)</f>
        <v>29727894.770000003</v>
      </c>
      <c r="E86" s="46">
        <f>SUM(E11:E85)</f>
        <v>28551411.120000005</v>
      </c>
      <c r="F86" s="46">
        <f>F9+D86-E86</f>
        <v>5044962.3399999961</v>
      </c>
    </row>
    <row r="107" spans="5:5" x14ac:dyDescent="0.25">
      <c r="E107" s="14"/>
    </row>
    <row r="108" spans="5:5" x14ac:dyDescent="0.25">
      <c r="E108" s="15"/>
    </row>
    <row r="109" spans="5:5" x14ac:dyDescent="0.25">
      <c r="E109" s="15"/>
    </row>
    <row r="110" spans="5:5" x14ac:dyDescent="0.25">
      <c r="E110" s="15"/>
    </row>
    <row r="111" spans="5:5" x14ac:dyDescent="0.25">
      <c r="E111" s="15"/>
    </row>
    <row r="112" spans="5:5" x14ac:dyDescent="0.25">
      <c r="E112" s="15"/>
    </row>
    <row r="113" spans="5:5" x14ac:dyDescent="0.25">
      <c r="E113" s="15"/>
    </row>
    <row r="114" spans="5:5" x14ac:dyDescent="0.25">
      <c r="E114" s="15"/>
    </row>
    <row r="115" spans="5:5" x14ac:dyDescent="0.25">
      <c r="E115" s="15"/>
    </row>
    <row r="116" spans="5:5" x14ac:dyDescent="0.25">
      <c r="E116" s="15"/>
    </row>
    <row r="117" spans="5:5" x14ac:dyDescent="0.25">
      <c r="E117" s="15"/>
    </row>
    <row r="118" spans="5:5" x14ac:dyDescent="0.25">
      <c r="E118" s="15"/>
    </row>
    <row r="119" spans="5:5" x14ac:dyDescent="0.25">
      <c r="E119" s="15"/>
    </row>
    <row r="120" spans="5:5" x14ac:dyDescent="0.25">
      <c r="E120" s="15"/>
    </row>
    <row r="121" spans="5:5" x14ac:dyDescent="0.25">
      <c r="E121" s="15"/>
    </row>
    <row r="122" spans="5:5" x14ac:dyDescent="0.25">
      <c r="E122" s="15"/>
    </row>
    <row r="123" spans="5:5" x14ac:dyDescent="0.25">
      <c r="E123" s="15"/>
    </row>
    <row r="124" spans="5:5" x14ac:dyDescent="0.25">
      <c r="E124" s="15"/>
    </row>
    <row r="125" spans="5:5" x14ac:dyDescent="0.25">
      <c r="E125" s="16"/>
    </row>
    <row r="126" spans="5:5" x14ac:dyDescent="0.25">
      <c r="E126" s="15"/>
    </row>
    <row r="127" spans="5:5" x14ac:dyDescent="0.25">
      <c r="E127" s="15"/>
    </row>
    <row r="128" spans="5:5" x14ac:dyDescent="0.25">
      <c r="E128" s="15"/>
    </row>
    <row r="129" spans="5:5" x14ac:dyDescent="0.25">
      <c r="E129" s="15"/>
    </row>
    <row r="130" spans="5:5" x14ac:dyDescent="0.25">
      <c r="E130" s="15"/>
    </row>
    <row r="131" spans="5:5" x14ac:dyDescent="0.25">
      <c r="E131" s="15"/>
    </row>
    <row r="132" spans="5:5" x14ac:dyDescent="0.25">
      <c r="E132" s="15"/>
    </row>
    <row r="133" spans="5:5" x14ac:dyDescent="0.25">
      <c r="E133" s="15"/>
    </row>
    <row r="134" spans="5:5" x14ac:dyDescent="0.25">
      <c r="E134" s="15"/>
    </row>
    <row r="135" spans="5:5" x14ac:dyDescent="0.25">
      <c r="E135" s="15"/>
    </row>
    <row r="136" spans="5:5" x14ac:dyDescent="0.25">
      <c r="E136" s="15"/>
    </row>
    <row r="137" spans="5:5" x14ac:dyDescent="0.25">
      <c r="E137" s="15"/>
    </row>
    <row r="138" spans="5:5" x14ac:dyDescent="0.25">
      <c r="E138" s="15"/>
    </row>
    <row r="139" spans="5:5" x14ac:dyDescent="0.25">
      <c r="E139" s="15"/>
    </row>
    <row r="140" spans="5:5" x14ac:dyDescent="0.25">
      <c r="E140" s="15"/>
    </row>
    <row r="141" spans="5:5" x14ac:dyDescent="0.25">
      <c r="E141" s="15"/>
    </row>
    <row r="142" spans="5:5" x14ac:dyDescent="0.25">
      <c r="E142" s="17"/>
    </row>
    <row r="143" spans="5:5" x14ac:dyDescent="0.25">
      <c r="E143" s="15"/>
    </row>
    <row r="144" spans="5:5" x14ac:dyDescent="0.25">
      <c r="E144" s="15"/>
    </row>
    <row r="145" spans="5:5" x14ac:dyDescent="0.25">
      <c r="E145" s="15"/>
    </row>
    <row r="146" spans="5:5" x14ac:dyDescent="0.25">
      <c r="E146" s="15"/>
    </row>
    <row r="147" spans="5:5" x14ac:dyDescent="0.25">
      <c r="E147" s="17"/>
    </row>
    <row r="148" spans="5:5" x14ac:dyDescent="0.25">
      <c r="E148" s="14"/>
    </row>
    <row r="149" spans="5:5" x14ac:dyDescent="0.25">
      <c r="E149" s="14"/>
    </row>
    <row r="150" spans="5:5" x14ac:dyDescent="0.25">
      <c r="E150" s="14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- 2018</vt:lpstr>
      <vt:lpstr>'ABRIL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Nelly María Sanchez Nuñez</cp:lastModifiedBy>
  <cp:lastPrinted>2018-05-01T19:33:36Z</cp:lastPrinted>
  <dcterms:created xsi:type="dcterms:W3CDTF">2014-09-26T19:40:15Z</dcterms:created>
  <dcterms:modified xsi:type="dcterms:W3CDTF">2018-05-03T14:22:31Z</dcterms:modified>
</cp:coreProperties>
</file>