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40" windowHeight="11760"/>
  </bookViews>
  <sheets>
    <sheet name="CUENTAS POR PAGAR 30-04-2022" sheetId="4" r:id="rId1"/>
  </sheets>
  <definedNames>
    <definedName name="_xlnm.Print_Area" localSheetId="0">'CUENTAS POR PAGAR 30-04-2022'!$D$1:$M$50</definedName>
    <definedName name="_xlnm.Print_Titles" localSheetId="0">'CUENTAS POR PAGAR 30-04-2022'!$1:$10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4" l="1"/>
  <c r="K13" i="4" l="1"/>
  <c r="K12" i="4"/>
  <c r="K20" i="4"/>
  <c r="K14" i="4"/>
  <c r="K29" i="4" l="1"/>
  <c r="K34" i="4"/>
  <c r="K21" i="4"/>
  <c r="K18" i="4"/>
  <c r="K33" i="4"/>
  <c r="K22" i="4"/>
  <c r="K31" i="4"/>
  <c r="K30" i="4"/>
  <c r="K19" i="4" l="1"/>
  <c r="J36" i="4"/>
  <c r="K16" i="4"/>
  <c r="G36" i="4"/>
  <c r="K23" i="4"/>
  <c r="K32" i="4" l="1"/>
  <c r="K26" i="4"/>
  <c r="K11" i="4" l="1"/>
  <c r="K28" i="4"/>
  <c r="K24" i="4" l="1"/>
  <c r="K25" i="4"/>
  <c r="K35" i="4" l="1"/>
  <c r="K17" i="4"/>
  <c r="K36" i="4" l="1"/>
  <c r="K37" i="4" s="1"/>
  <c r="K38" i="4" s="1"/>
</calcChain>
</file>

<file path=xl/sharedStrings.xml><?xml version="1.0" encoding="utf-8"?>
<sst xmlns="http://schemas.openxmlformats.org/spreadsheetml/2006/main" count="125" uniqueCount="90">
  <si>
    <t>Observaciones</t>
  </si>
  <si>
    <t>TOTAL GENERAL</t>
  </si>
  <si>
    <t xml:space="preserve"> 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</si>
  <si>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</si>
  <si>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</si>
  <si>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</si>
  <si>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</si>
  <si>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</si>
  <si>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</si>
  <si>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</si>
  <si>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</si>
  <si>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</si>
  <si>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</si>
  <si>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</si>
  <si>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</si>
  <si>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</si>
  <si>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</si>
  <si>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</si>
  <si>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</si>
  <si>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>Nota: estas Cuentas Por Pagar corresponden a los expedientes fisicos que reposan en el Area de Contabilidad (Cuentas Por Pagar), al momento de preparar esta relación.</t>
  </si>
  <si>
    <t>B1500000396</t>
  </si>
  <si>
    <t>B1500000370</t>
  </si>
  <si>
    <t>B1500000112</t>
  </si>
  <si>
    <t>B1500000962</t>
  </si>
  <si>
    <t>B1500001298</t>
  </si>
  <si>
    <t>B1500000830</t>
  </si>
  <si>
    <t>B1500000942</t>
  </si>
  <si>
    <t>B1500000727</t>
  </si>
  <si>
    <t>B1500000358</t>
  </si>
  <si>
    <t>B1500002128</t>
  </si>
  <si>
    <t>B1500002768</t>
  </si>
  <si>
    <t>B1500000491</t>
  </si>
  <si>
    <t>B1500004185</t>
  </si>
  <si>
    <t>B1500002905</t>
  </si>
  <si>
    <t>B1500000386</t>
  </si>
  <si>
    <t>B1500000474</t>
  </si>
  <si>
    <t>07/04/20222</t>
  </si>
  <si>
    <t>B1500002935</t>
  </si>
  <si>
    <t>B1500001400</t>
  </si>
  <si>
    <t>B1500000143</t>
  </si>
  <si>
    <t>B1500000450</t>
  </si>
  <si>
    <t>JUAN MANUEL GUERRERO DE JESUS</t>
  </si>
  <si>
    <t>B1500000119</t>
  </si>
  <si>
    <t>B1500000121</t>
  </si>
  <si>
    <t>PROLIMPISO, S.R.L.</t>
  </si>
  <si>
    <t>SUPLIDORA REYSA ,E.I.R.L.</t>
  </si>
  <si>
    <t>COMPRA DE SUMINISTRO DE OFICINA CORRESPONDIENTE AL PRIMER TRIMESTRE  DEL 2022</t>
  </si>
  <si>
    <t>VELEZ IMPORT, S.R.L.</t>
  </si>
  <si>
    <t>DISTRIBUIDORA Y  SERVICIOS DIVERSOS DISOPE, S.R.L.</t>
  </si>
  <si>
    <t>COMPRA DE FORMULARIOS DE QUEJAS Y SUGERENCIA DE SERVICIO AL USUARIO, Y BROCHURES DE SIGNO DISTINTIVO</t>
  </si>
  <si>
    <t>E &amp; C MULTISERVICES, E.I.R.L.</t>
  </si>
  <si>
    <t>FL &amp; M COMERCIAL, S.R.L.</t>
  </si>
  <si>
    <t>COMPRA DE PINTURA PARA USO DE LA INSTITUCION CORRESPONDIENTE AL PRIMER TRIMESTRE DEL  2022</t>
  </si>
  <si>
    <t>FLORISTERIA ZUNIFLOR, S.R.L.</t>
  </si>
  <si>
    <t>GL PROMOCIONES, S.R.L.</t>
  </si>
  <si>
    <t>COMPRA DE TARJETERO Y BOLIGRAFO CON LOGO DE LA INSTITUCION PARA SER ENTREGADO A LOS FUNCIONARIOS DE LA OMPI Y A LOS  DIRECTORES DE LA  OFICINA DE LA PROPIEDAD INDUSTRIAL DE CENTRO AMERICA</t>
  </si>
  <si>
    <t>IMPORTADORA K &amp; G, S. A. S.</t>
  </si>
  <si>
    <t>COMPRA DE COMPONENTES PARA MANTENIMIENTO PREVENTIVO Y CORRECTIVO A VEHICULOS DE ESTA INSTITUCION</t>
  </si>
  <si>
    <t>LABORATORIOS ORBIS, S. A.</t>
  </si>
  <si>
    <t>OFFITEK, S.R.L.</t>
  </si>
  <si>
    <t>ABASTECIMIENTO COMERCIALES FJJ, S.R.L.</t>
  </si>
  <si>
    <t>COMPRA DE ARTICULOS DE LIMPIEZA, HIGIENE,  Y COCINA, CORRESPONDIENTE AL PRIMER TRIMESTRE DEL  2022</t>
  </si>
  <si>
    <t>ANTHURIANA DOMINICANA, S.R.L.</t>
  </si>
  <si>
    <t xml:space="preserve">COMPRA DE PLANTAS ORNAMENTALES, ARREGLOS PARA EL DESPACHO, ANTEDESPACHO Y ACTIVIDAD DE ONAPI </t>
  </si>
  <si>
    <t>CASA JARABACOA, S.R.L.</t>
  </si>
  <si>
    <t>COMERCIALIZADORA  GUGENNTAN, S.R.L.</t>
  </si>
  <si>
    <t>COMPU-OFFICE DOMINICANA, S.R.L.</t>
  </si>
  <si>
    <t>COMPRA DE TONER PARA IMPRESORAS  CORRESPONDIENTE AL PRIMER TRIMESTRE  DEL 2022</t>
  </si>
  <si>
    <t>SERVICIO DE ASESORIA LEGAL CORRESPONDIENTE AL PERIODO DEL  16 DE FEBRERO AL 15 DE MARZO DEL 2022</t>
  </si>
  <si>
    <t>SERVICIO DE ASESORIA LEGAL CORRESPONDIENTE AL PERIODO 16 DE MARZO  AL 15 DE ABRIL  DEL 2022</t>
  </si>
  <si>
    <t>GRUPO ENJOY, S.R.L.</t>
  </si>
  <si>
    <t>SERVICIO DE ALQUILER DE ESPACIO EN EL PROGRAMA ONAPI INFORMA CORRESPONDIENTE AL MES DE MARZO DEL 2022</t>
  </si>
  <si>
    <t>B1500002776</t>
  </si>
  <si>
    <t>PUBLICACIONES AHORA, S.A.S.</t>
  </si>
  <si>
    <t>SERVICIO DE IMPRESION DE BOLETINES CORRESPONDIENTE  BOLETIN DEL   18 DE ABRIL DEL  2022</t>
  </si>
  <si>
    <t>B1500001227</t>
  </si>
  <si>
    <t>SERVICIO DE MANTENIMIENTO PREVENTIVO PARA PLANTAS ELECTRICAS DE ESTA INSTITUCION CORRESPONDIENTE AL MES DE ABRIL DEL 2022</t>
  </si>
  <si>
    <t>B1500000165</t>
  </si>
  <si>
    <t>MARINO RAMIREZ GRULLON</t>
  </si>
  <si>
    <t>SERVICIO DE PUBLICIDAD  EN PROGRAMA SOBRE LOS HECHOS CORRESPONDIENTE AL PERIODO DEL 21 DE MARZO AL 21 DE ABRIL DEL 2022</t>
  </si>
  <si>
    <t>METALGLASS VENTANAS Y CRISTALES DEL ROSARIO, S.R.L.</t>
  </si>
  <si>
    <t>SUMINISTRO E INSTALACION DE TOPE DE MESA DIVISION EN PATA DE VIDRIO TEMPLADOS CON SUS ACCESORIOS PARA EL AREA DEL CALL CENTER DE LA ONAPI</t>
  </si>
  <si>
    <t>RELACION DE CUENTAS POR PAGAR</t>
  </si>
  <si>
    <t xml:space="preserve">AL 30 DE ABRIL  DEL 2022 </t>
  </si>
  <si>
    <t>ARGICO, S.A.S.</t>
  </si>
  <si>
    <t>COMPRA DE ARTICULOS DE LIMPIEZA, HIGIENE,  Y COCINA, CORRESPONDIENTE AL PRIMER TRIMESTRE DEL 2022</t>
  </si>
  <si>
    <t>COMPRA DE TALONARIOS, FOLDERS CON LOGOS DE ONAPI Y SELLOS DORADOS PARA USO DE ESTA INSTITUCION</t>
  </si>
  <si>
    <t>COMPRA DE ARTICULOS DE LIMPIEZA, HIGIENE Y COCINA, CORRESPONDIENTE AL PRIMER TRIMESTRE DEL  2022</t>
  </si>
  <si>
    <t>COMPRA DE FARDOS DE BOTELLITAS DE AGUA Y BOTELLONES DE AGUA PARA USO DE LA INSTITUCION</t>
  </si>
  <si>
    <t>COMPRA DE CORONA FUNEBRE POR FALLECIMIENTO DE LA EXPRIMERA DAMA SRA. ROSA GOMEZ DE 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</si>
</sst>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26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28"/>
      <name val="Edwardian Script ITC"/>
      <family val="4"/>
    </font>
    <font>
      <b/>
      <sz val="12"/>
      <name val="Arial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21" fillId="0" borderId="0">
      <alignment horizontal="left" vertical="center"/>
    </xf>
    <xf numFmtId="0" fontId="4" fillId="0" borderId="0"/>
  </cellStyleXfs>
  <cellXfs count="47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0" fontId="16" fillId="0" borderId="0" xfId="0" applyFont="1"/>
    <xf numFmtId="0" fontId="11" fillId="0" borderId="0" xfId="0" applyFont="1" applyAlignment="1">
      <alignment horizontal="left" vertical="top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4" fontId="7" fillId="3" borderId="1" xfId="0" applyNumberFormat="1" applyFont="1" applyFill="1" applyBorder="1" applyAlignment="1">
      <alignment vertical="top"/>
    </xf>
    <xf numFmtId="0" fontId="12" fillId="0" borderId="0" xfId="0" applyFont="1" applyFill="1"/>
    <xf numFmtId="0" fontId="20" fillId="0" borderId="0" xfId="2" applyFont="1" applyFill="1" applyBorder="1"/>
    <xf numFmtId="0" fontId="15" fillId="0" borderId="1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3" borderId="4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vertical="top" wrapText="1"/>
    </xf>
    <xf numFmtId="39" fontId="15" fillId="0" borderId="1" xfId="0" applyNumberFormat="1" applyFont="1" applyFill="1" applyBorder="1" applyAlignment="1">
      <alignment horizontal="right" vertical="top"/>
    </xf>
    <xf numFmtId="164" fontId="25" fillId="0" borderId="1" xfId="0" applyNumberFormat="1" applyFont="1" applyFill="1" applyBorder="1" applyAlignment="1">
      <alignment horizontal="right" vertical="top" wrapText="1"/>
    </xf>
    <xf numFmtId="4" fontId="25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14" fontId="25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/>
    </xf>
    <xf numFmtId="0" fontId="14" fillId="4" borderId="0" xfId="1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9" fillId="0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1420793</xdr:colOff>
      <xdr:row>0</xdr:row>
      <xdr:rowOff>56030</xdr:rowOff>
    </xdr:from>
    <xdr:to>
      <xdr:col>6</xdr:col>
      <xdr:colOff>1020743</xdr:colOff>
      <xdr:row>4</xdr:row>
      <xdr:rowOff>661820</xdr:rowOff>
    </xdr:to>
    <xdr:pic>
      <xdr:nvPicPr>
        <xdr:cNvPr id="5" name="Picture 1" descr="Macintosh SSD:Users:onapi:Desktop:TIMBRADO INSTITUCIONA a color con logo onapi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5322" y="56030"/>
          <a:ext cx="3970245" cy="14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topLeftCell="G25" zoomScale="85" zoomScaleNormal="85" workbookViewId="0">
      <selection activeCell="I42" sqref="I42"/>
    </sheetView>
  </sheetViews>
  <sheetFormatPr baseColWidth="10" defaultColWidth="12" defaultRowHeight="12.75" x14ac:dyDescent="0.2"/>
  <cols>
    <col min="1" max="1" width="23.6640625" customWidth="1"/>
    <col min="2" max="2" width="14.6640625" customWidth="1"/>
    <col min="3" max="3" width="10.6640625" hidden="1" customWidth="1"/>
    <col min="4" max="4" width="22.33203125" customWidth="1"/>
    <col min="5" max="5" width="63.5" customWidth="1"/>
    <col min="6" max="6" width="76.5" customWidth="1"/>
    <col min="7" max="7" width="23.1640625" customWidth="1"/>
    <col min="8" max="8" width="20.83203125" customWidth="1"/>
    <col min="9" max="9" width="26" customWidth="1"/>
    <col min="10" max="11" width="19.1640625" bestFit="1" customWidth="1"/>
    <col min="12" max="12" width="43.83203125" hidden="1" customWidth="1"/>
    <col min="13" max="13" width="25.33203125" customWidth="1"/>
  </cols>
  <sheetData>
    <row r="1" spans="2:16" ht="18" x14ac:dyDescent="0.25">
      <c r="E1" s="1"/>
      <c r="F1" s="1"/>
    </row>
    <row r="2" spans="2:16" ht="17.25" customHeight="1" x14ac:dyDescent="0.25">
      <c r="D2" s="42"/>
      <c r="E2" s="1"/>
      <c r="F2" s="1"/>
    </row>
    <row r="4" spans="2:16" ht="17.25" customHeight="1" x14ac:dyDescent="0.65">
      <c r="E4" s="44" t="s">
        <v>2</v>
      </c>
      <c r="F4" s="44"/>
    </row>
    <row r="5" spans="2:16" ht="52.5" customHeight="1" x14ac:dyDescent="0.65">
      <c r="D5" s="45"/>
      <c r="E5" s="45"/>
      <c r="F5" s="45"/>
      <c r="G5" s="45"/>
      <c r="H5" s="45"/>
      <c r="I5" s="45"/>
      <c r="J5" s="45"/>
      <c r="K5" s="45"/>
      <c r="L5" s="45"/>
    </row>
    <row r="6" spans="2:16" ht="28.5" customHeight="1" x14ac:dyDescent="0.25">
      <c r="D6" s="46" t="s">
        <v>82</v>
      </c>
      <c r="E6" s="46"/>
      <c r="F6" s="46"/>
      <c r="G6" s="46"/>
      <c r="H6" s="46"/>
      <c r="I6" s="46"/>
      <c r="J6" s="46"/>
      <c r="K6" s="46"/>
      <c r="L6" s="46"/>
      <c r="M6" s="46"/>
    </row>
    <row r="7" spans="2:16" ht="15" x14ac:dyDescent="0.25">
      <c r="D7" s="43" t="s">
        <v>83</v>
      </c>
      <c r="E7" s="43"/>
      <c r="F7" s="43"/>
      <c r="G7" s="43"/>
      <c r="H7" s="43"/>
      <c r="I7" s="43"/>
      <c r="J7" s="43"/>
      <c r="K7" s="43"/>
      <c r="L7" s="43"/>
      <c r="M7" s="43"/>
    </row>
    <row r="8" spans="2:16" ht="4.5" customHeight="1" x14ac:dyDescent="0.2"/>
    <row r="9" spans="2:16" ht="16.5" x14ac:dyDescent="0.2">
      <c r="D9" s="2"/>
      <c r="E9" s="2"/>
      <c r="F9" s="2"/>
      <c r="G9" s="31"/>
      <c r="H9" s="3"/>
      <c r="I9" s="3"/>
      <c r="J9" s="2"/>
      <c r="K9" s="2"/>
      <c r="L9" s="2"/>
      <c r="M9" s="2"/>
    </row>
    <row r="10" spans="2:16" s="9" customFormat="1" ht="49.5" x14ac:dyDescent="0.2">
      <c r="D10" s="8" t="s">
        <v>10</v>
      </c>
      <c r="E10" s="10" t="s">
        <v>11</v>
      </c>
      <c r="F10" s="10" t="s">
        <v>12</v>
      </c>
      <c r="G10" s="12" t="s">
        <v>13</v>
      </c>
      <c r="H10" s="12" t="s">
        <v>14</v>
      </c>
      <c r="I10" s="12" t="s">
        <v>15</v>
      </c>
      <c r="J10" s="11" t="s">
        <v>16</v>
      </c>
      <c r="K10" s="11" t="s">
        <v>17</v>
      </c>
      <c r="L10" s="11" t="s">
        <v>0</v>
      </c>
      <c r="M10" s="11" t="s">
        <v>18</v>
      </c>
    </row>
    <row r="11" spans="2:16" s="40" customFormat="1" ht="37.5" customHeight="1" x14ac:dyDescent="0.2">
      <c r="B11" s="32"/>
      <c r="C11" s="33"/>
      <c r="D11" s="34" t="s">
        <v>22</v>
      </c>
      <c r="E11" s="35" t="s">
        <v>65</v>
      </c>
      <c r="F11" s="26" t="s">
        <v>61</v>
      </c>
      <c r="G11" s="36">
        <v>14750</v>
      </c>
      <c r="H11" s="37">
        <v>44641</v>
      </c>
      <c r="I11" s="37">
        <v>44641</v>
      </c>
      <c r="J11" s="36">
        <v>0</v>
      </c>
      <c r="K11" s="38">
        <f t="shared" ref="K11:K26" si="0">+G11-J11</f>
        <v>14750</v>
      </c>
      <c r="L11" s="34"/>
      <c r="M11" s="26" t="s">
        <v>9</v>
      </c>
      <c r="N11" s="39"/>
      <c r="O11" s="39"/>
      <c r="P11" s="39"/>
    </row>
    <row r="12" spans="2:16" s="40" customFormat="1" ht="37.5" customHeight="1" x14ac:dyDescent="0.2">
      <c r="B12" s="32"/>
      <c r="C12" s="33"/>
      <c r="D12" s="34" t="s">
        <v>42</v>
      </c>
      <c r="E12" s="35" t="s">
        <v>41</v>
      </c>
      <c r="F12" s="26" t="s">
        <v>68</v>
      </c>
      <c r="G12" s="36">
        <v>66670</v>
      </c>
      <c r="H12" s="41">
        <v>44636</v>
      </c>
      <c r="I12" s="41">
        <v>44636</v>
      </c>
      <c r="J12" s="36">
        <v>0</v>
      </c>
      <c r="K12" s="38">
        <f t="shared" si="0"/>
        <v>66670</v>
      </c>
      <c r="L12" s="34"/>
      <c r="M12" s="26" t="s">
        <v>9</v>
      </c>
      <c r="N12" s="39"/>
      <c r="O12" s="39"/>
      <c r="P12" s="39"/>
    </row>
    <row r="13" spans="2:16" s="40" customFormat="1" ht="37.5" customHeight="1" x14ac:dyDescent="0.2">
      <c r="B13" s="32"/>
      <c r="C13" s="33"/>
      <c r="D13" s="34" t="s">
        <v>43</v>
      </c>
      <c r="E13" s="35" t="s">
        <v>41</v>
      </c>
      <c r="F13" s="26" t="s">
        <v>69</v>
      </c>
      <c r="G13" s="36">
        <v>66670</v>
      </c>
      <c r="H13" s="41">
        <v>44669</v>
      </c>
      <c r="I13" s="41">
        <v>44667</v>
      </c>
      <c r="J13" s="36">
        <v>0</v>
      </c>
      <c r="K13" s="38">
        <f t="shared" si="0"/>
        <v>66670</v>
      </c>
      <c r="L13" s="34"/>
      <c r="M13" s="26" t="s">
        <v>9</v>
      </c>
      <c r="N13" s="39"/>
      <c r="O13" s="39"/>
      <c r="P13" s="39"/>
    </row>
    <row r="14" spans="2:16" s="40" customFormat="1" ht="45.75" customHeight="1" x14ac:dyDescent="0.2">
      <c r="B14" s="32"/>
      <c r="C14" s="33"/>
      <c r="D14" s="34" t="s">
        <v>39</v>
      </c>
      <c r="E14" s="35" t="s">
        <v>80</v>
      </c>
      <c r="F14" s="26" t="s">
        <v>81</v>
      </c>
      <c r="G14" s="36">
        <v>33040</v>
      </c>
      <c r="H14" s="41">
        <v>44655</v>
      </c>
      <c r="I14" s="41">
        <v>44685</v>
      </c>
      <c r="J14" s="36">
        <v>0</v>
      </c>
      <c r="K14" s="38">
        <f t="shared" si="0"/>
        <v>33040</v>
      </c>
      <c r="L14" s="34"/>
      <c r="M14" s="26" t="s">
        <v>9</v>
      </c>
      <c r="N14" s="39"/>
      <c r="O14" s="39"/>
      <c r="P14" s="39"/>
    </row>
    <row r="15" spans="2:16" s="40" customFormat="1" ht="45.75" customHeight="1" x14ac:dyDescent="0.2">
      <c r="B15" s="32"/>
      <c r="C15" s="33"/>
      <c r="D15" s="34" t="s">
        <v>77</v>
      </c>
      <c r="E15" s="35" t="s">
        <v>78</v>
      </c>
      <c r="F15" s="26" t="s">
        <v>79</v>
      </c>
      <c r="G15" s="36">
        <v>59000</v>
      </c>
      <c r="H15" s="41">
        <v>44676</v>
      </c>
      <c r="I15" s="41">
        <v>44676</v>
      </c>
      <c r="J15" s="36">
        <v>0</v>
      </c>
      <c r="K15" s="38">
        <f t="shared" si="0"/>
        <v>59000</v>
      </c>
      <c r="L15" s="34"/>
      <c r="M15" s="26" t="s">
        <v>9</v>
      </c>
      <c r="N15" s="39"/>
      <c r="O15" s="39"/>
      <c r="P15" s="39"/>
    </row>
    <row r="16" spans="2:16" s="40" customFormat="1" ht="37.5" customHeight="1" x14ac:dyDescent="0.2">
      <c r="B16" s="32"/>
      <c r="C16" s="33"/>
      <c r="D16" s="34" t="s">
        <v>28</v>
      </c>
      <c r="E16" s="35" t="s">
        <v>47</v>
      </c>
      <c r="F16" s="26" t="s">
        <v>46</v>
      </c>
      <c r="G16" s="36">
        <v>33671.949999999997</v>
      </c>
      <c r="H16" s="37">
        <v>44651</v>
      </c>
      <c r="I16" s="37">
        <v>44681</v>
      </c>
      <c r="J16" s="36">
        <v>0</v>
      </c>
      <c r="K16" s="38">
        <f t="shared" si="0"/>
        <v>33671.949999999997</v>
      </c>
      <c r="L16" s="34"/>
      <c r="M16" s="26" t="s">
        <v>9</v>
      </c>
      <c r="N16" s="39"/>
      <c r="O16" s="39"/>
      <c r="P16" s="39"/>
    </row>
    <row r="17" spans="2:16" s="40" customFormat="1" ht="37.5" customHeight="1" x14ac:dyDescent="0.2">
      <c r="B17" s="32"/>
      <c r="C17" s="33"/>
      <c r="D17" s="34" t="s">
        <v>21</v>
      </c>
      <c r="E17" s="35" t="s">
        <v>60</v>
      </c>
      <c r="F17" s="26" t="s">
        <v>85</v>
      </c>
      <c r="G17" s="36">
        <v>55188.6</v>
      </c>
      <c r="H17" s="37">
        <v>44644</v>
      </c>
      <c r="I17" s="37">
        <v>44735</v>
      </c>
      <c r="J17" s="36">
        <v>0</v>
      </c>
      <c r="K17" s="38">
        <f t="shared" si="0"/>
        <v>55188.6</v>
      </c>
      <c r="L17" s="34"/>
      <c r="M17" s="26" t="s">
        <v>9</v>
      </c>
      <c r="N17" s="39"/>
      <c r="O17" s="39"/>
      <c r="P17" s="39"/>
    </row>
    <row r="18" spans="2:16" s="40" customFormat="1" ht="37.5" customHeight="1" x14ac:dyDescent="0.2">
      <c r="B18" s="32"/>
      <c r="C18" s="33"/>
      <c r="D18" s="34" t="s">
        <v>34</v>
      </c>
      <c r="E18" s="35" t="s">
        <v>48</v>
      </c>
      <c r="F18" s="26" t="s">
        <v>49</v>
      </c>
      <c r="G18" s="36">
        <v>17369.599999999999</v>
      </c>
      <c r="H18" s="37">
        <v>44631</v>
      </c>
      <c r="I18" s="37">
        <v>44662</v>
      </c>
      <c r="J18" s="36">
        <v>0</v>
      </c>
      <c r="K18" s="38">
        <f t="shared" si="0"/>
        <v>17369.599999999999</v>
      </c>
      <c r="L18" s="34"/>
      <c r="M18" s="26" t="s">
        <v>9</v>
      </c>
      <c r="N18" s="39"/>
      <c r="O18" s="39"/>
      <c r="P18" s="39"/>
    </row>
    <row r="19" spans="2:16" s="40" customFormat="1" ht="37.5" customHeight="1" x14ac:dyDescent="0.2">
      <c r="B19" s="32"/>
      <c r="C19" s="33"/>
      <c r="D19" s="34" t="s">
        <v>20</v>
      </c>
      <c r="E19" s="35" t="s">
        <v>48</v>
      </c>
      <c r="F19" s="26" t="s">
        <v>86</v>
      </c>
      <c r="G19" s="36">
        <v>71738.100000000006</v>
      </c>
      <c r="H19" s="37">
        <v>44669</v>
      </c>
      <c r="I19" s="37">
        <v>44698</v>
      </c>
      <c r="J19" s="36">
        <v>0</v>
      </c>
      <c r="K19" s="38">
        <f t="shared" si="0"/>
        <v>71738.100000000006</v>
      </c>
      <c r="L19" s="34"/>
      <c r="M19" s="26" t="s">
        <v>9</v>
      </c>
      <c r="N19" s="39"/>
      <c r="O19" s="39"/>
      <c r="P19" s="39"/>
    </row>
    <row r="20" spans="2:16" s="40" customFormat="1" ht="37.5" customHeight="1" x14ac:dyDescent="0.2">
      <c r="B20" s="32"/>
      <c r="C20" s="33"/>
      <c r="D20" s="34" t="s">
        <v>40</v>
      </c>
      <c r="E20" s="35" t="s">
        <v>70</v>
      </c>
      <c r="F20" s="26" t="s">
        <v>71</v>
      </c>
      <c r="G20" s="36">
        <v>59000</v>
      </c>
      <c r="H20" s="37">
        <v>44662</v>
      </c>
      <c r="I20" s="37">
        <v>44692</v>
      </c>
      <c r="J20" s="36">
        <v>0</v>
      </c>
      <c r="K20" s="38">
        <f t="shared" si="0"/>
        <v>59000</v>
      </c>
      <c r="L20" s="34"/>
      <c r="M20" s="26" t="s">
        <v>9</v>
      </c>
      <c r="N20" s="39"/>
      <c r="O20" s="39"/>
      <c r="P20" s="39"/>
    </row>
    <row r="21" spans="2:16" s="40" customFormat="1" ht="37.5" customHeight="1" x14ac:dyDescent="0.2">
      <c r="B21" s="32"/>
      <c r="C21" s="33"/>
      <c r="D21" s="34" t="s">
        <v>35</v>
      </c>
      <c r="E21" s="35" t="s">
        <v>45</v>
      </c>
      <c r="F21" s="26" t="s">
        <v>46</v>
      </c>
      <c r="G21" s="36">
        <v>53778.5</v>
      </c>
      <c r="H21" s="37" t="s">
        <v>36</v>
      </c>
      <c r="I21" s="37">
        <v>44688</v>
      </c>
      <c r="J21" s="36">
        <v>0</v>
      </c>
      <c r="K21" s="38">
        <f t="shared" si="0"/>
        <v>53778.5</v>
      </c>
      <c r="L21" s="34"/>
      <c r="M21" s="26" t="s">
        <v>9</v>
      </c>
      <c r="N21" s="39"/>
      <c r="O21" s="39"/>
      <c r="P21" s="39"/>
    </row>
    <row r="22" spans="2:16" s="40" customFormat="1" ht="37.5" customHeight="1" x14ac:dyDescent="0.2">
      <c r="B22" s="32"/>
      <c r="C22" s="33"/>
      <c r="D22" s="34" t="s">
        <v>31</v>
      </c>
      <c r="E22" s="35" t="s">
        <v>56</v>
      </c>
      <c r="F22" s="26" t="s">
        <v>57</v>
      </c>
      <c r="G22" s="36">
        <v>62112.42</v>
      </c>
      <c r="H22" s="41">
        <v>44475</v>
      </c>
      <c r="I22" s="41">
        <v>44505</v>
      </c>
      <c r="J22" s="36">
        <v>0</v>
      </c>
      <c r="K22" s="38">
        <f t="shared" si="0"/>
        <v>62112.42</v>
      </c>
      <c r="L22" s="34"/>
      <c r="M22" s="26" t="s">
        <v>9</v>
      </c>
      <c r="N22" s="39"/>
      <c r="O22" s="39"/>
      <c r="P22" s="39"/>
    </row>
    <row r="23" spans="2:16" s="40" customFormat="1" ht="32.25" customHeight="1" x14ac:dyDescent="0.2">
      <c r="B23" s="32"/>
      <c r="C23" s="33"/>
      <c r="D23" s="34" t="s">
        <v>27</v>
      </c>
      <c r="E23" s="35" t="s">
        <v>51</v>
      </c>
      <c r="F23" s="26" t="s">
        <v>52</v>
      </c>
      <c r="G23" s="36">
        <v>157907.6</v>
      </c>
      <c r="H23" s="37">
        <v>44652</v>
      </c>
      <c r="I23" s="37">
        <v>44652</v>
      </c>
      <c r="J23" s="36">
        <v>0</v>
      </c>
      <c r="K23" s="38">
        <f t="shared" si="0"/>
        <v>157907.6</v>
      </c>
      <c r="L23" s="34"/>
      <c r="M23" s="26" t="s">
        <v>9</v>
      </c>
      <c r="N23" s="39"/>
      <c r="O23" s="39"/>
      <c r="P23" s="39"/>
    </row>
    <row r="24" spans="2:16" s="40" customFormat="1" ht="37.5" customHeight="1" x14ac:dyDescent="0.2">
      <c r="B24" s="32"/>
      <c r="C24" s="33"/>
      <c r="D24" s="34" t="s">
        <v>25</v>
      </c>
      <c r="E24" s="35" t="s">
        <v>44</v>
      </c>
      <c r="F24" s="26" t="s">
        <v>87</v>
      </c>
      <c r="G24" s="36">
        <v>9204</v>
      </c>
      <c r="H24" s="37">
        <v>44642</v>
      </c>
      <c r="I24" s="37">
        <v>44672</v>
      </c>
      <c r="J24" s="36">
        <v>0</v>
      </c>
      <c r="K24" s="38">
        <f t="shared" si="0"/>
        <v>9204</v>
      </c>
      <c r="L24" s="34"/>
      <c r="M24" s="26" t="s">
        <v>9</v>
      </c>
      <c r="N24" s="39"/>
      <c r="O24" s="39"/>
      <c r="P24" s="39"/>
    </row>
    <row r="25" spans="2:16" s="40" customFormat="1" ht="37.5" customHeight="1" x14ac:dyDescent="0.2">
      <c r="B25" s="32"/>
      <c r="C25" s="33"/>
      <c r="D25" s="34" t="s">
        <v>26</v>
      </c>
      <c r="E25" s="35" t="s">
        <v>50</v>
      </c>
      <c r="F25" s="26" t="s">
        <v>87</v>
      </c>
      <c r="G25" s="36">
        <v>33866</v>
      </c>
      <c r="H25" s="37">
        <v>44642</v>
      </c>
      <c r="I25" s="37">
        <v>44673</v>
      </c>
      <c r="J25" s="36">
        <v>0</v>
      </c>
      <c r="K25" s="38">
        <f t="shared" si="0"/>
        <v>33866</v>
      </c>
      <c r="L25" s="34"/>
      <c r="M25" s="26" t="s">
        <v>9</v>
      </c>
      <c r="N25" s="39"/>
      <c r="O25" s="39"/>
      <c r="P25" s="39"/>
    </row>
    <row r="26" spans="2:16" s="40" customFormat="1" ht="37.5" customHeight="1" x14ac:dyDescent="0.2">
      <c r="B26" s="32"/>
      <c r="C26" s="33"/>
      <c r="D26" s="34" t="s">
        <v>23</v>
      </c>
      <c r="E26" s="35" t="s">
        <v>58</v>
      </c>
      <c r="F26" s="26" t="s">
        <v>88</v>
      </c>
      <c r="G26" s="36">
        <v>69400</v>
      </c>
      <c r="H26" s="41">
        <v>44645</v>
      </c>
      <c r="I26" s="41">
        <v>44675</v>
      </c>
      <c r="J26" s="36">
        <v>0</v>
      </c>
      <c r="K26" s="38">
        <f t="shared" si="0"/>
        <v>69400</v>
      </c>
      <c r="L26" s="34"/>
      <c r="M26" s="26" t="s">
        <v>9</v>
      </c>
      <c r="N26" s="39"/>
      <c r="O26" s="39"/>
      <c r="P26" s="39"/>
    </row>
    <row r="27" spans="2:16" s="40" customFormat="1" ht="40.5" customHeight="1" x14ac:dyDescent="0.2">
      <c r="B27" s="32"/>
      <c r="C27" s="33"/>
      <c r="D27" s="34" t="s">
        <v>75</v>
      </c>
      <c r="E27" s="35" t="s">
        <v>84</v>
      </c>
      <c r="F27" s="26" t="s">
        <v>76</v>
      </c>
      <c r="G27" s="36">
        <v>9028.65</v>
      </c>
      <c r="H27" s="37">
        <v>44664</v>
      </c>
      <c r="I27" s="37">
        <v>44694</v>
      </c>
      <c r="J27" s="36">
        <v>0</v>
      </c>
      <c r="K27" s="38">
        <v>9028.65</v>
      </c>
      <c r="L27" s="34"/>
      <c r="M27" s="26" t="s">
        <v>9</v>
      </c>
      <c r="N27" s="39"/>
      <c r="O27" s="39"/>
      <c r="P27" s="39"/>
    </row>
    <row r="28" spans="2:16" s="40" customFormat="1" ht="46.5" customHeight="1" x14ac:dyDescent="0.2">
      <c r="B28" s="32"/>
      <c r="C28" s="33"/>
      <c r="D28" s="34" t="s">
        <v>24</v>
      </c>
      <c r="E28" s="35" t="s">
        <v>54</v>
      </c>
      <c r="F28" s="26" t="s">
        <v>55</v>
      </c>
      <c r="G28" s="36">
        <v>45312</v>
      </c>
      <c r="H28" s="37">
        <v>44638</v>
      </c>
      <c r="I28" s="37">
        <v>44668</v>
      </c>
      <c r="J28" s="36">
        <v>0</v>
      </c>
      <c r="K28" s="38">
        <f t="shared" ref="K28:K35" si="1">+G28-J28</f>
        <v>45312</v>
      </c>
      <c r="L28" s="34"/>
      <c r="M28" s="26" t="s">
        <v>9</v>
      </c>
      <c r="N28" s="39"/>
      <c r="O28" s="39"/>
      <c r="P28" s="39"/>
    </row>
    <row r="29" spans="2:16" s="40" customFormat="1" ht="34.5" customHeight="1" x14ac:dyDescent="0.2">
      <c r="B29" s="32"/>
      <c r="C29" s="33"/>
      <c r="D29" s="34" t="s">
        <v>38</v>
      </c>
      <c r="E29" s="35" t="s">
        <v>64</v>
      </c>
      <c r="F29" s="26" t="s">
        <v>87</v>
      </c>
      <c r="G29" s="36">
        <v>138150.26999999999</v>
      </c>
      <c r="H29" s="37">
        <v>44663</v>
      </c>
      <c r="I29" s="37">
        <v>44693</v>
      </c>
      <c r="J29" s="36">
        <v>0</v>
      </c>
      <c r="K29" s="38">
        <f t="shared" si="1"/>
        <v>138150.26999999999</v>
      </c>
      <c r="L29" s="34"/>
      <c r="M29" s="26" t="s">
        <v>9</v>
      </c>
      <c r="N29" s="39"/>
      <c r="O29" s="39"/>
      <c r="P29" s="39"/>
    </row>
    <row r="30" spans="2:16" s="40" customFormat="1" ht="38.25" customHeight="1" x14ac:dyDescent="0.2">
      <c r="B30" s="32"/>
      <c r="C30" s="33"/>
      <c r="D30" s="34" t="s">
        <v>29</v>
      </c>
      <c r="E30" s="35" t="s">
        <v>53</v>
      </c>
      <c r="F30" s="26" t="s">
        <v>89</v>
      </c>
      <c r="G30" s="36">
        <v>13452</v>
      </c>
      <c r="H30" s="37">
        <v>44652</v>
      </c>
      <c r="I30" s="37">
        <v>44682</v>
      </c>
      <c r="J30" s="36">
        <v>0</v>
      </c>
      <c r="K30" s="38">
        <f t="shared" si="1"/>
        <v>13452</v>
      </c>
      <c r="L30" s="34"/>
      <c r="M30" s="26" t="s">
        <v>9</v>
      </c>
      <c r="N30" s="39"/>
      <c r="O30" s="39"/>
      <c r="P30" s="39"/>
    </row>
    <row r="31" spans="2:16" s="40" customFormat="1" ht="38.25" customHeight="1" x14ac:dyDescent="0.2">
      <c r="B31" s="32"/>
      <c r="C31" s="33"/>
      <c r="D31" s="34" t="s">
        <v>30</v>
      </c>
      <c r="E31" s="35" t="s">
        <v>62</v>
      </c>
      <c r="F31" s="26" t="s">
        <v>63</v>
      </c>
      <c r="G31" s="36">
        <v>10110</v>
      </c>
      <c r="H31" s="37">
        <v>44651</v>
      </c>
      <c r="I31" s="37">
        <v>44651</v>
      </c>
      <c r="J31" s="36">
        <v>0</v>
      </c>
      <c r="K31" s="38">
        <f t="shared" si="1"/>
        <v>10110</v>
      </c>
      <c r="L31" s="34"/>
      <c r="M31" s="26" t="s">
        <v>9</v>
      </c>
      <c r="N31" s="39"/>
      <c r="O31" s="39"/>
      <c r="P31" s="39"/>
    </row>
    <row r="32" spans="2:16" s="40" customFormat="1" ht="42" customHeight="1" x14ac:dyDescent="0.2">
      <c r="B32" s="32"/>
      <c r="C32" s="33"/>
      <c r="D32" s="34" t="s">
        <v>72</v>
      </c>
      <c r="E32" s="35" t="s">
        <v>73</v>
      </c>
      <c r="F32" s="26" t="s">
        <v>74</v>
      </c>
      <c r="G32" s="36">
        <v>580000</v>
      </c>
      <c r="H32" s="37">
        <v>44666</v>
      </c>
      <c r="I32" s="37">
        <v>44695</v>
      </c>
      <c r="J32" s="36">
        <v>0</v>
      </c>
      <c r="K32" s="38">
        <f t="shared" si="1"/>
        <v>580000</v>
      </c>
      <c r="L32" s="34"/>
      <c r="M32" s="26" t="s">
        <v>9</v>
      </c>
      <c r="N32" s="39"/>
      <c r="O32" s="39"/>
      <c r="P32" s="39"/>
    </row>
    <row r="33" spans="2:16" s="40" customFormat="1" ht="39.75" customHeight="1" x14ac:dyDescent="0.2">
      <c r="B33" s="32"/>
      <c r="C33" s="33"/>
      <c r="D33" s="34" t="s">
        <v>33</v>
      </c>
      <c r="E33" s="35" t="s">
        <v>66</v>
      </c>
      <c r="F33" s="26" t="s">
        <v>46</v>
      </c>
      <c r="G33" s="36">
        <v>248307.4</v>
      </c>
      <c r="H33" s="37">
        <v>44641</v>
      </c>
      <c r="I33" s="37">
        <v>44671</v>
      </c>
      <c r="J33" s="36">
        <v>0</v>
      </c>
      <c r="K33" s="38">
        <f t="shared" si="1"/>
        <v>248307.4</v>
      </c>
      <c r="L33" s="34"/>
      <c r="M33" s="26" t="s">
        <v>9</v>
      </c>
      <c r="N33" s="39"/>
      <c r="O33" s="39"/>
      <c r="P33" s="39"/>
    </row>
    <row r="34" spans="2:16" s="40" customFormat="1" ht="39" customHeight="1" x14ac:dyDescent="0.2">
      <c r="B34" s="32"/>
      <c r="C34" s="33"/>
      <c r="D34" s="34" t="s">
        <v>37</v>
      </c>
      <c r="E34" s="35" t="s">
        <v>66</v>
      </c>
      <c r="F34" s="26" t="s">
        <v>67</v>
      </c>
      <c r="G34" s="36">
        <v>731120.36</v>
      </c>
      <c r="H34" s="37">
        <v>44657</v>
      </c>
      <c r="I34" s="37">
        <v>44686</v>
      </c>
      <c r="J34" s="36">
        <v>0</v>
      </c>
      <c r="K34" s="38">
        <f t="shared" si="1"/>
        <v>731120.36</v>
      </c>
      <c r="L34" s="34"/>
      <c r="M34" s="26" t="s">
        <v>9</v>
      </c>
      <c r="N34" s="39"/>
      <c r="O34" s="39"/>
      <c r="P34" s="39"/>
    </row>
    <row r="35" spans="2:16" s="40" customFormat="1" ht="40.5" customHeight="1" x14ac:dyDescent="0.2">
      <c r="B35" s="32"/>
      <c r="C35" s="33"/>
      <c r="D35" s="34" t="s">
        <v>32</v>
      </c>
      <c r="E35" s="35" t="s">
        <v>59</v>
      </c>
      <c r="F35" s="26" t="s">
        <v>46</v>
      </c>
      <c r="G35" s="36">
        <v>88038.92</v>
      </c>
      <c r="H35" s="37">
        <v>44641</v>
      </c>
      <c r="I35" s="37">
        <v>44671</v>
      </c>
      <c r="J35" s="36">
        <v>0</v>
      </c>
      <c r="K35" s="38">
        <f t="shared" si="1"/>
        <v>88038.92</v>
      </c>
      <c r="L35" s="34"/>
      <c r="M35" s="26" t="s">
        <v>9</v>
      </c>
      <c r="N35" s="39"/>
      <c r="O35" s="39"/>
      <c r="P35" s="39"/>
    </row>
    <row r="36" spans="2:16" ht="47.25" customHeight="1" x14ac:dyDescent="0.2">
      <c r="D36" s="5"/>
      <c r="E36" s="6" t="s">
        <v>1</v>
      </c>
      <c r="F36" s="7"/>
      <c r="G36" s="20">
        <f>SUM(G11:G35)</f>
        <v>2726886.3699999996</v>
      </c>
      <c r="H36" s="21"/>
      <c r="I36" s="22"/>
      <c r="J36" s="23">
        <f>SUM(J11:J35)</f>
        <v>0</v>
      </c>
      <c r="K36" s="20">
        <f>SUM(K11:K35)</f>
        <v>2726886.3699999996</v>
      </c>
      <c r="L36" s="7"/>
      <c r="M36" s="28"/>
    </row>
    <row r="37" spans="2:16" ht="15" hidden="1" x14ac:dyDescent="0.2">
      <c r="K37" s="4" t="e">
        <f>+J36+K36+#REF!+#REF!</f>
        <v>#REF!</v>
      </c>
      <c r="M37" s="26" t="s">
        <v>9</v>
      </c>
    </row>
    <row r="38" spans="2:16" ht="15" hidden="1" x14ac:dyDescent="0.2">
      <c r="K38" s="4" t="e">
        <f>+#REF!-K37</f>
        <v>#REF!</v>
      </c>
      <c r="M38" s="26" t="s">
        <v>9</v>
      </c>
    </row>
    <row r="39" spans="2:16" ht="15" hidden="1" x14ac:dyDescent="0.2">
      <c r="M39" s="27" t="s">
        <v>9</v>
      </c>
    </row>
    <row r="40" spans="2:16" ht="15" x14ac:dyDescent="0.2">
      <c r="J40" s="4"/>
      <c r="M40" s="29"/>
    </row>
    <row r="41" spans="2:16" s="9" customFormat="1" ht="16.5" x14ac:dyDescent="0.25">
      <c r="D41" s="25" t="s">
        <v>19</v>
      </c>
      <c r="E41" s="13"/>
      <c r="F41" s="14"/>
      <c r="L41" s="13"/>
      <c r="M41" s="29"/>
    </row>
    <row r="42" spans="2:16" s="9" customFormat="1" ht="16.5" x14ac:dyDescent="0.25">
      <c r="D42" s="25"/>
      <c r="E42" s="13"/>
      <c r="F42" s="14"/>
      <c r="L42" s="13"/>
      <c r="M42" s="29"/>
    </row>
    <row r="43" spans="2:16" s="9" customFormat="1" ht="16.5" x14ac:dyDescent="0.25">
      <c r="D43" s="30"/>
      <c r="E43" s="13"/>
      <c r="F43" s="14"/>
      <c r="L43" s="13"/>
      <c r="M43" s="29"/>
    </row>
    <row r="44" spans="2:16" s="9" customFormat="1" ht="16.5" x14ac:dyDescent="0.25">
      <c r="D44" s="30"/>
      <c r="E44" s="24"/>
      <c r="F44" s="14"/>
      <c r="L44" s="13"/>
      <c r="M44" s="29"/>
    </row>
    <row r="45" spans="2:16" s="9" customFormat="1" ht="16.5" x14ac:dyDescent="0.25">
      <c r="D45" s="30"/>
      <c r="E45" s="24"/>
      <c r="F45" s="14"/>
      <c r="L45" s="13"/>
      <c r="M45" s="29"/>
    </row>
    <row r="46" spans="2:16" ht="18" x14ac:dyDescent="0.25">
      <c r="D46" s="15" t="s">
        <v>3</v>
      </c>
      <c r="E46" s="13"/>
      <c r="F46" s="14"/>
      <c r="G46" s="16"/>
      <c r="H46" s="16"/>
      <c r="K46" s="15" t="s">
        <v>4</v>
      </c>
      <c r="L46" s="13"/>
      <c r="M46" s="29"/>
    </row>
    <row r="47" spans="2:16" ht="16.5" x14ac:dyDescent="0.25">
      <c r="D47" s="17" t="s">
        <v>5</v>
      </c>
      <c r="E47" s="17"/>
      <c r="F47" s="18"/>
      <c r="G47" s="19"/>
      <c r="H47" s="19"/>
      <c r="K47" s="17" t="s">
        <v>6</v>
      </c>
      <c r="L47" s="17"/>
      <c r="M47" s="29"/>
    </row>
    <row r="48" spans="2:16" ht="16.5" x14ac:dyDescent="0.25">
      <c r="D48" s="17" t="s">
        <v>7</v>
      </c>
      <c r="E48" s="17"/>
      <c r="F48" s="18"/>
      <c r="G48" s="19"/>
      <c r="H48" s="19"/>
      <c r="K48" s="17" t="s">
        <v>8</v>
      </c>
      <c r="L48" s="17"/>
      <c r="M48" s="29"/>
    </row>
    <row r="49" spans="13:13" ht="15" x14ac:dyDescent="0.2">
      <c r="M49" s="29"/>
    </row>
    <row r="50" spans="13:13" ht="15" x14ac:dyDescent="0.2">
      <c r="M50" s="29"/>
    </row>
    <row r="51" spans="13:13" ht="15" x14ac:dyDescent="0.2">
      <c r="M51" s="29"/>
    </row>
    <row r="52" spans="13:13" ht="15" x14ac:dyDescent="0.2">
      <c r="M52" s="29"/>
    </row>
    <row r="53" spans="13:13" ht="15" x14ac:dyDescent="0.2">
      <c r="M53" s="29"/>
    </row>
    <row r="54" spans="13:13" ht="15" x14ac:dyDescent="0.2">
      <c r="M54" s="29"/>
    </row>
    <row r="55" spans="13:13" ht="15" x14ac:dyDescent="0.2">
      <c r="M55" s="29"/>
    </row>
    <row r="56" spans="13:13" ht="15" x14ac:dyDescent="0.2">
      <c r="M56" s="29"/>
    </row>
    <row r="57" spans="13:13" ht="15" x14ac:dyDescent="0.2">
      <c r="M57" s="29"/>
    </row>
    <row r="58" spans="13:13" ht="15" x14ac:dyDescent="0.2">
      <c r="M58" s="29"/>
    </row>
  </sheetData>
  <sortState ref="B11:R35">
    <sortCondition ref="D11:D35"/>
  </sortState>
  <mergeCells count="4">
    <mergeCell ref="D7:M7"/>
    <mergeCell ref="E4:F4"/>
    <mergeCell ref="D5:L5"/>
    <mergeCell ref="D6:M6"/>
  </mergeCells>
  <pageMargins left="1.8503937007874016" right="0.70866141732283472" top="0.74803149606299213" bottom="0.74803149606299213" header="0.31496062992125984" footer="0.31496062992125984"/>
  <pageSetup paperSize="5" scale="47" orientation="landscape" r:id="rId1"/>
  <rowBreaks count="1" manualBreakCount="1">
    <brk id="31" min="3" max="12" man="1"/>
  </rowBreaks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CUENTAS POR PAGAR 30-04-2022</vt:lpstr>
      <vt:lpstr>'CUENTAS POR PAGAR 30-04-2022'!Área_de_impresión</vt:lpstr>
      <vt:lpstr>'CUENTAS POR PAGAR 30-04-2022'!Títulos_a_imprimir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Yenny Acosta Hernandez</cp:lastModifiedBy>
  <cp:lastPrinted>2022-05-16T13:47:05Z</cp:lastPrinted>
  <dcterms:created xsi:type="dcterms:W3CDTF">2018-10-25T10:48:31Z</dcterms:created>
  <dcterms:modified xsi:type="dcterms:W3CDTF">2022-05-16T13:53:12Z</dcterms:modified>
</cp:coreProperties>
</file>