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CUENTAS POR PAGAR 30-06-2022" sheetId="4" r:id="rId1"/>
  </sheets>
  <definedNames>
    <definedName name="_xlnm.Print_Area" localSheetId="0">'CUENTAS POR PAGAR 30-06-2022'!$B$8:$N$64</definedName>
    <definedName name="_xlnm.Print_Titles" localSheetId="0">'CUENTAS POR PAGAR 30-06-2022'!$17:$26</definedName>
  </definedNames>
  <calcPr calcId="145621"/>
</workbook>
</file>

<file path=xl/calcChain.xml><?xml version="1.0" encoding="utf-8"?>
<calcChain xmlns="http://schemas.openxmlformats.org/spreadsheetml/2006/main">
  <c r="H30" i="4" l="1"/>
  <c r="F49" i="4" l="1"/>
  <c r="G49" i="4"/>
  <c r="H28" i="4"/>
  <c r="H29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27" i="4"/>
  <c r="K49" i="4"/>
  <c r="L49" i="4"/>
  <c r="E49" i="4"/>
  <c r="H49" i="4" l="1"/>
  <c r="L50" i="4"/>
  <c r="L51" i="4" s="1"/>
</calcChain>
</file>

<file path=xl/sharedStrings.xml><?xml version="1.0" encoding="utf-8"?>
<sst xmlns="http://schemas.openxmlformats.org/spreadsheetml/2006/main" count="115" uniqueCount="85">
  <si>
    <t>Observaciones</t>
  </si>
  <si>
    <t>TOTAL GENERAL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</si>
  <si>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</si>
  <si>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</si>
  <si>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</si>
  <si>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</si>
  <si>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</si>
  <si>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</si>
  <si>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</si>
  <si>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</si>
  <si>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</si>
  <si>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</si>
  <si>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</si>
  <si>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</si>
  <si>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</si>
  <si>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</si>
  <si>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</si>
  <si>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</si>
  <si>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</si>
  <si>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</si>
  <si>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 xml:space="preserve">AL 30 DE JUNIO  DEL 2022 </t>
  </si>
  <si>
    <t>B1500000703</t>
  </si>
  <si>
    <t>B1500002977</t>
  </si>
  <si>
    <t>B1500002978</t>
  </si>
  <si>
    <t>B1500013540</t>
  </si>
  <si>
    <t>B1500014124</t>
  </si>
  <si>
    <t>B1500001040</t>
  </si>
  <si>
    <t>B1500000405</t>
  </si>
  <si>
    <t>B1500000767</t>
  </si>
  <si>
    <t>B1500000777</t>
  </si>
  <si>
    <t>B1500000624</t>
  </si>
  <si>
    <t>B1500000412</t>
  </si>
  <si>
    <t>B1500000516</t>
  </si>
  <si>
    <t>B1500000523</t>
  </si>
  <si>
    <t>B1500000408</t>
  </si>
  <si>
    <t>B1500000716</t>
  </si>
  <si>
    <t>B1500002843</t>
  </si>
  <si>
    <t>B1500002853</t>
  </si>
  <si>
    <t>B1500002864</t>
  </si>
  <si>
    <t>B1500000368</t>
  </si>
  <si>
    <t>B1500002104</t>
  </si>
  <si>
    <t>VALOR NETO</t>
  </si>
  <si>
    <t>ALFA DIGITAL SINGS AND GRAPHICS, S.R.L.</t>
  </si>
  <si>
    <t>ANTHURIANA DOMINICANA, S.R.L.</t>
  </si>
  <si>
    <t>DAF TRADING, S.R.L.</t>
  </si>
  <si>
    <t>DISTRIBUIDORA Y SERVICIOS DIVERSOS DISOPE, S.R.L.</t>
  </si>
  <si>
    <t>FL&amp;M COMERCIAL, S.R.L.</t>
  </si>
  <si>
    <t>FLOW, S.R.L.</t>
  </si>
  <si>
    <t>B1500001382</t>
  </si>
  <si>
    <t>GL PROMOCIONES, S.R.L.</t>
  </si>
  <si>
    <t>IDENTIFICACIONES CORPORATIVAS, S.R.L.</t>
  </si>
  <si>
    <t>COMPRA DE MATERIALES PARA LA ADECUACION DEL ESPACIO DONDE SE INSTALARAN DOS CONTENEDORES DE 40 PIES</t>
  </si>
  <si>
    <t>INVERSIONES CORPORATIVAS SALADILLO, S.R.L.</t>
  </si>
  <si>
    <t>IMPORTADORA K &amp; G, S.A.S.</t>
  </si>
  <si>
    <t>PUBLICACIONES AHORA, S.A.S.</t>
  </si>
  <si>
    <t>SIMPAPEL, S.R.L.</t>
  </si>
  <si>
    <t>VICTOR GARCIA AIRE ACONDICIONADO, S.R.L.</t>
  </si>
  <si>
    <t>COMPRA DE  PLANTAS ORNAMENTALES Y ACCESORIOS PARA LA DG DE LA INSTITUCION</t>
  </si>
  <si>
    <t xml:space="preserve">COMPRA DE UNA TABLETA  APPLE IPAD PARA USO DE  LA INSTITUCION </t>
  </si>
  <si>
    <t>COMPRA DE TONER PARA IMPRESORAS CORRESPONDIENTE AL SEGUNDO TRIMESTRE DEL 2022</t>
  </si>
  <si>
    <t>COMPRA DE MOBILIARIOS DE OFICINA PARA USO DEL CATI Y NUEVO SALON DE CONFERENCIA DE LA ONAPI</t>
  </si>
  <si>
    <t xml:space="preserve">COMPRA DE MATERIALES PARA ARMADO DE TARIMA, QUE SE INSTALO EN EL NUEVO SALON DE CONFERENCIA DEL TERCEL NIVEL DEL EDIFICIO ADMINISTRATIVO DE LA ONAPI CENTRAL </t>
  </si>
  <si>
    <t>COMPRA E INSTALACION A TODO COSTO DE UN SISTEMA DE CONTROL DE ACCESO MOTOR ELECTRICO Y SUS ACCESORIOS PARA LA PUERTA PRINCIPAL DE LA ONAPI SEDE CENTRAL</t>
  </si>
  <si>
    <t>SERVICIO DE PUBLICACION  DEL  BOLETIN CORRESPONDIENTE AL 31 DE MAYO DE 2022</t>
  </si>
  <si>
    <t>SERVICIO DE PUBLICACION  DE BOLETIN CORRESPONDIENTE AL  15  DE JUNIO DE  2022</t>
  </si>
  <si>
    <t>SERVICIO PREVENTIVO Y SUSTITUCION DE CONSUMIBLE A TRES SCANERES  DOS  AL AREA DE CORRESPONDENCIA Y UNO AL AREA DE PATENTE</t>
  </si>
  <si>
    <t xml:space="preserve">COMPRA DE  AIRE ACONDICIONADO INVERTER CON INSTALACION  PARA  EL TERCER NIVEL DEL EDIFICIO ADMINISTRATIVO </t>
  </si>
  <si>
    <t xml:space="preserve">Cuentas Por Pagar enviadas a  proceso de Pagos. </t>
  </si>
  <si>
    <t>CENTRO ESPECIALIZADO DE COMPUTACION (CECOMSA), S.R.L.</t>
  </si>
  <si>
    <t>INVERSIONES CORPORATIVA SALADILLO, S.R.L.</t>
  </si>
  <si>
    <t>SERVICIOS DE IMPRESION DE LETREROS, BANNER PARA DIFERENTES ACTIVIDADES DE ANIVERSARIO DE LA ONAPIl: CONFERENCIA MAGISTRAL EL  11 DE MAYO DEL 2022, FERIA DE PROPIDAD INDUSTRIAL Y LANZAMIENTO DEL CAMPAMENTO VERANO INNOVADOR EL JUEVES 12 DE MAYO DEL 2022</t>
  </si>
  <si>
    <t>COMPRA DE ARREGLOS FLORALES PARA AMBIENTACION DE ESPACIOS PARA CELEBRACION DE DIFERENTES ACTIVIDADES DE LA INSTITUCION</t>
  </si>
  <si>
    <t>COMPRA DE SEIS NEUMATICOS PARA EL VEHICULO TOYOTA COASTER 2019 DE ESTA INSTITUCION</t>
  </si>
  <si>
    <t>IMPRESIÓN  DE 250 TARJETAS DE INVITACION PARA LA CONFERENCIA Y PARA LA CONMEMORACION DEL DIA MUNDIAL DE LA PROPIEDAD INTELECTUAL Y ANIVERSARIO DE LA INSTITUCION</t>
  </si>
  <si>
    <t>COMPRA DE PINTURAS Y SELLADORES PARA EL TECHO DE LA  INSTITUCION</t>
  </si>
  <si>
    <t>COMPRA DE ARTICULOS FERRETEROS, PARA USO DE AREA DE MANTENIMIENTO  Y AREA DE SEGURIDAD DE LA ONAPI</t>
  </si>
  <si>
    <t>COMPRA Y ELABORACION DE 100 PINES CON LOGO INSTITUCIONAL EN METAL, PARA LA ONAPI</t>
  </si>
  <si>
    <t>COMPRA DE  TARJETA DE PROXIMIDAD (CARNET DE ACCESO), PORTA CARNET SEMIRRIGIDO TIPO LANYARDS CON LOGO DE ONAPI, PARA USO DE COLABORADORES</t>
  </si>
  <si>
    <t>COMPRA DE OCHO NEUMATICOS PARA LOS  VEHICULOS NISSAN FRONTIER  NP300 DE ESTA INSTITUCION</t>
  </si>
  <si>
    <t>SERVICIO DE PUBLICACION  DEL BOLETIN CORRESPONDIENTE AL 07 DE JUNIO DE  2022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</si>
  <si>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</si>
  <si>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</si>
  <si>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</si>
  <si>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 xml:space="preserve">       </t>
  </si>
  <si>
    <t>Ministerio de Industria y Comercio y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</si>
</sst>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0476]dd/mm/yyyy;@"/>
  </numFmts>
  <fonts count="28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164" fontId="4" fillId="0" borderId="0" applyFont="0" applyFill="0" applyBorder="0" applyAlignment="0" applyProtection="0"/>
    <xf numFmtId="49" fontId="20" fillId="0" borderId="0">
      <alignment horizontal="left" vertical="center"/>
    </xf>
    <xf numFmtId="0" fontId="4" fillId="0" borderId="0"/>
  </cellStyleXfs>
  <cellXfs count="66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5" fillId="0" borderId="0" xfId="0" applyFont="1"/>
    <xf numFmtId="0" fontId="10" fillId="0" borderId="0" xfId="0" applyFont="1" applyAlignment="1">
      <alignment horizontal="left" vertical="top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11" fillId="0" borderId="0" xfId="0" applyFont="1" applyFill="1"/>
    <xf numFmtId="0" fontId="19" fillId="0" borderId="0" xfId="2" applyFont="1" applyFill="1" applyBorder="1"/>
    <xf numFmtId="0" fontId="14" fillId="0" borderId="1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39" fontId="14" fillId="0" borderId="1" xfId="0" applyNumberFormat="1" applyFont="1" applyFill="1" applyBorder="1" applyAlignment="1">
      <alignment horizontal="right" vertical="top"/>
    </xf>
    <xf numFmtId="165" fontId="23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9" fontId="9" fillId="2" borderId="1" xfId="2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39" fontId="14" fillId="0" borderId="1" xfId="0" applyNumberFormat="1" applyFont="1" applyFill="1" applyBorder="1" applyAlignment="1">
      <alignment horizontal="right" vertical="top"/>
    </xf>
    <xf numFmtId="165" fontId="23" fillId="0" borderId="1" xfId="0" applyNumberFormat="1" applyFont="1" applyFill="1" applyBorder="1" applyAlignment="1">
      <alignment horizontal="right" vertical="top" wrapText="1"/>
    </xf>
    <xf numFmtId="165" fontId="23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39" fontId="14" fillId="0" borderId="1" xfId="0" applyNumberFormat="1" applyFont="1" applyFill="1" applyBorder="1" applyAlignment="1">
      <alignment horizontal="right" vertical="top"/>
    </xf>
    <xf numFmtId="4" fontId="23" fillId="0" borderId="1" xfId="0" applyNumberFormat="1" applyFont="1" applyFill="1" applyBorder="1" applyAlignment="1">
      <alignment horizontal="right" vertical="top"/>
    </xf>
    <xf numFmtId="0" fontId="14" fillId="4" borderId="1" xfId="0" applyFont="1" applyFill="1" applyBorder="1" applyAlignment="1">
      <alignment vertical="top" wrapText="1"/>
    </xf>
    <xf numFmtId="0" fontId="24" fillId="0" borderId="0" xfId="0" applyFont="1"/>
    <xf numFmtId="0" fontId="24" fillId="0" borderId="0" xfId="0" applyFont="1" applyFill="1"/>
    <xf numFmtId="0" fontId="27" fillId="0" borderId="0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3902918</xdr:colOff>
      <xdr:row>9</xdr:row>
      <xdr:rowOff>25371</xdr:rowOff>
    </xdr:from>
    <xdr:ext cx="4592887" cy="1864060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5097" y="1930371"/>
          <a:ext cx="4592887" cy="18640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1615595</xdr:colOff>
      <xdr:row>8</xdr:row>
      <xdr:rowOff>280263</xdr:rowOff>
    </xdr:from>
    <xdr:ext cx="4666612" cy="1903283"/>
    <xdr:pic>
      <xdr:nvPicPr>
        <xdr:cNvPr id="11" name="10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4666" y="1885906"/>
          <a:ext cx="4666612" cy="19032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B1" zoomScale="70" zoomScaleNormal="70" workbookViewId="0">
      <selection activeCell="B23" sqref="B23:N23"/>
    </sheetView>
  </sheetViews>
  <sheetFormatPr baseColWidth="10" defaultColWidth="12" defaultRowHeight="12.75" x14ac:dyDescent="0.2"/>
  <cols>
    <col min="1" max="1" width="10.6640625" hidden="1" customWidth="1"/>
    <col min="2" max="2" width="22.33203125" customWidth="1"/>
    <col min="3" max="3" width="63.5" customWidth="1"/>
    <col min="4" max="4" width="76.5" customWidth="1"/>
    <col min="5" max="5" width="23.1640625" customWidth="1"/>
    <col min="6" max="8" width="23.1640625" style="46" hidden="1" customWidth="1"/>
    <col min="9" max="9" width="20.83203125" customWidth="1"/>
    <col min="10" max="10" width="27.33203125" customWidth="1"/>
    <col min="11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3:5" s="46" customFormat="1" x14ac:dyDescent="0.2"/>
    <row r="2" spans="3:5" s="46" customFormat="1" x14ac:dyDescent="0.2"/>
    <row r="3" spans="3:5" s="46" customFormat="1" ht="15" x14ac:dyDescent="0.2">
      <c r="C3" s="57" t="s">
        <v>83</v>
      </c>
    </row>
    <row r="4" spans="3:5" s="46" customFormat="1" x14ac:dyDescent="0.2"/>
    <row r="5" spans="3:5" s="46" customFormat="1" x14ac:dyDescent="0.2"/>
    <row r="6" spans="3:5" s="46" customFormat="1" x14ac:dyDescent="0.2"/>
    <row r="7" spans="3:5" s="46" customFormat="1" ht="23.25" x14ac:dyDescent="0.35">
      <c r="C7" s="55"/>
      <c r="D7" s="55"/>
      <c r="E7" s="56"/>
    </row>
    <row r="8" spans="3:5" s="46" customFormat="1" ht="23.25" x14ac:dyDescent="0.35">
      <c r="C8" s="55"/>
      <c r="D8" s="55"/>
      <c r="E8" s="56"/>
    </row>
    <row r="9" spans="3:5" s="46" customFormat="1" ht="23.25" x14ac:dyDescent="0.35">
      <c r="C9" s="55"/>
      <c r="D9" s="55"/>
      <c r="E9" s="56"/>
    </row>
    <row r="10" spans="3:5" s="46" customFormat="1" ht="23.25" x14ac:dyDescent="0.35">
      <c r="C10" s="55"/>
      <c r="D10" s="55"/>
      <c r="E10" s="56"/>
    </row>
    <row r="11" spans="3:5" s="46" customFormat="1" ht="23.25" x14ac:dyDescent="0.35">
      <c r="C11" s="55"/>
      <c r="D11" s="55"/>
      <c r="E11" s="56"/>
    </row>
    <row r="12" spans="3:5" s="46" customFormat="1" ht="23.25" x14ac:dyDescent="0.35">
      <c r="C12" s="55"/>
      <c r="D12" s="55"/>
      <c r="E12" s="56"/>
    </row>
    <row r="13" spans="3:5" s="46" customFormat="1" ht="23.25" x14ac:dyDescent="0.35">
      <c r="C13" s="55"/>
      <c r="D13" s="55"/>
      <c r="E13" s="56"/>
    </row>
    <row r="14" spans="3:5" s="46" customFormat="1" ht="23.25" x14ac:dyDescent="0.35">
      <c r="C14" s="55"/>
      <c r="D14" s="55"/>
      <c r="E14" s="56"/>
    </row>
    <row r="15" spans="3:5" s="46" customFormat="1" x14ac:dyDescent="0.2"/>
    <row r="16" spans="3:5" s="46" customFormat="1" x14ac:dyDescent="0.2"/>
    <row r="17" spans="1:17" ht="18" x14ac:dyDescent="0.25">
      <c r="C17" s="1"/>
      <c r="D17" s="1"/>
    </row>
    <row r="18" spans="1:17" ht="17.25" customHeight="1" x14ac:dyDescent="0.25">
      <c r="C18" s="1"/>
      <c r="D18" s="1"/>
    </row>
    <row r="19" spans="1:17" ht="13.5" thickBot="1" x14ac:dyDescent="0.25">
      <c r="C19" s="29"/>
    </row>
    <row r="20" spans="1:17" s="46" customFormat="1" ht="33" customHeight="1" x14ac:dyDescent="0.45">
      <c r="B20" s="61" t="s">
        <v>84</v>
      </c>
      <c r="C20" s="62" t="s">
        <v>81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7" s="46" customFormat="1" ht="24" customHeight="1" thickBot="1" x14ac:dyDescent="0.35">
      <c r="B21" s="58" t="s">
        <v>82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</row>
    <row r="22" spans="1:17" ht="15.75" customHeight="1" x14ac:dyDescent="0.25">
      <c r="B22" s="65" t="s">
        <v>19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7" ht="15" x14ac:dyDescent="0.25">
      <c r="B23" s="64" t="s">
        <v>20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7" ht="4.5" customHeight="1" x14ac:dyDescent="0.2"/>
    <row r="25" spans="1:17" ht="16.5" x14ac:dyDescent="0.2">
      <c r="B25" s="2"/>
      <c r="C25" s="2"/>
      <c r="D25" s="2"/>
      <c r="E25" s="28"/>
      <c r="F25" s="28"/>
      <c r="G25" s="28"/>
      <c r="H25" s="28"/>
      <c r="I25" s="3"/>
      <c r="J25" s="3"/>
      <c r="K25" s="2"/>
      <c r="L25" s="2"/>
      <c r="M25" s="2"/>
      <c r="N25" s="2"/>
    </row>
    <row r="26" spans="1:17" s="9" customFormat="1" ht="49.5" x14ac:dyDescent="0.2">
      <c r="B26" s="8" t="s">
        <v>10</v>
      </c>
      <c r="C26" s="10" t="s">
        <v>11</v>
      </c>
      <c r="D26" s="10" t="s">
        <v>12</v>
      </c>
      <c r="E26" s="12" t="s">
        <v>13</v>
      </c>
      <c r="F26" s="39">
        <v>0.05</v>
      </c>
      <c r="G26" s="39">
        <v>0.18</v>
      </c>
      <c r="H26" s="12" t="s">
        <v>41</v>
      </c>
      <c r="I26" s="12" t="s">
        <v>14</v>
      </c>
      <c r="J26" s="12" t="s">
        <v>15</v>
      </c>
      <c r="K26" s="11" t="s">
        <v>16</v>
      </c>
      <c r="L26" s="11" t="s">
        <v>17</v>
      </c>
      <c r="M26" s="11" t="s">
        <v>0</v>
      </c>
      <c r="N26" s="11" t="s">
        <v>18</v>
      </c>
    </row>
    <row r="27" spans="1:17" s="36" customFormat="1" ht="75" customHeight="1" x14ac:dyDescent="0.2">
      <c r="A27" s="30"/>
      <c r="B27" s="41" t="s">
        <v>21</v>
      </c>
      <c r="C27" s="40" t="s">
        <v>42</v>
      </c>
      <c r="D27" s="40" t="s">
        <v>70</v>
      </c>
      <c r="E27" s="43">
        <v>27800.799999999999</v>
      </c>
      <c r="F27" s="52">
        <v>1178</v>
      </c>
      <c r="G27" s="52">
        <v>1272.24</v>
      </c>
      <c r="H27" s="52">
        <f>+E27-F27-G27</f>
        <v>25350.559999999998</v>
      </c>
      <c r="I27" s="44">
        <v>44701</v>
      </c>
      <c r="J27" s="45">
        <v>44716</v>
      </c>
      <c r="K27" s="52">
        <v>0</v>
      </c>
      <c r="L27" s="53">
        <v>27800.799999999999</v>
      </c>
      <c r="M27" s="51"/>
      <c r="N27" s="50" t="s">
        <v>9</v>
      </c>
      <c r="O27" s="35"/>
      <c r="P27" s="35"/>
      <c r="Q27" s="35"/>
    </row>
    <row r="28" spans="1:17" s="36" customFormat="1" ht="37.5" customHeight="1" x14ac:dyDescent="0.2">
      <c r="A28" s="30"/>
      <c r="B28" s="41" t="s">
        <v>22</v>
      </c>
      <c r="C28" s="40" t="s">
        <v>43</v>
      </c>
      <c r="D28" s="40" t="s">
        <v>57</v>
      </c>
      <c r="E28" s="43">
        <v>3843</v>
      </c>
      <c r="F28" s="52">
        <v>192.15</v>
      </c>
      <c r="G28" s="52"/>
      <c r="H28" s="52">
        <f t="shared" ref="H28:H47" si="0">+E28-F28-G28</f>
        <v>3650.85</v>
      </c>
      <c r="I28" s="44">
        <v>44722</v>
      </c>
      <c r="J28" s="45">
        <v>44752</v>
      </c>
      <c r="K28" s="52">
        <v>0</v>
      </c>
      <c r="L28" s="53">
        <v>3843</v>
      </c>
      <c r="M28" s="51"/>
      <c r="N28" s="50" t="s">
        <v>9</v>
      </c>
      <c r="O28" s="35"/>
      <c r="P28" s="35"/>
      <c r="Q28" s="35"/>
    </row>
    <row r="29" spans="1:17" s="36" customFormat="1" ht="37.5" customHeight="1" x14ac:dyDescent="0.2">
      <c r="A29" s="30"/>
      <c r="B29" s="41" t="s">
        <v>23</v>
      </c>
      <c r="C29" s="54" t="s">
        <v>43</v>
      </c>
      <c r="D29" s="40" t="s">
        <v>71</v>
      </c>
      <c r="E29" s="43">
        <v>21856</v>
      </c>
      <c r="F29" s="52">
        <v>945.82</v>
      </c>
      <c r="G29" s="52"/>
      <c r="H29" s="52">
        <f t="shared" si="0"/>
        <v>20910.18</v>
      </c>
      <c r="I29" s="44">
        <v>44722</v>
      </c>
      <c r="J29" s="45">
        <v>44752</v>
      </c>
      <c r="K29" s="52">
        <v>0</v>
      </c>
      <c r="L29" s="53">
        <v>21856</v>
      </c>
      <c r="M29" s="51"/>
      <c r="N29" s="50" t="s">
        <v>9</v>
      </c>
      <c r="O29" s="35"/>
      <c r="P29" s="35"/>
      <c r="Q29" s="35"/>
    </row>
    <row r="30" spans="1:17" s="36" customFormat="1" ht="37.5" customHeight="1" x14ac:dyDescent="0.2">
      <c r="A30" s="30"/>
      <c r="B30" s="41" t="s">
        <v>24</v>
      </c>
      <c r="C30" s="40" t="s">
        <v>68</v>
      </c>
      <c r="D30" s="40" t="s">
        <v>58</v>
      </c>
      <c r="E30" s="43">
        <v>31624</v>
      </c>
      <c r="F30" s="52">
        <v>1340</v>
      </c>
      <c r="G30" s="52">
        <v>0</v>
      </c>
      <c r="H30" s="52">
        <f>+E30-F30-G30</f>
        <v>30284</v>
      </c>
      <c r="I30" s="44">
        <v>44629</v>
      </c>
      <c r="J30" s="45">
        <v>44659</v>
      </c>
      <c r="K30" s="52">
        <v>0</v>
      </c>
      <c r="L30" s="53">
        <v>31624</v>
      </c>
      <c r="M30" s="51"/>
      <c r="N30" s="50" t="s">
        <v>9</v>
      </c>
      <c r="O30" s="35"/>
      <c r="P30" s="35"/>
      <c r="Q30" s="35"/>
    </row>
    <row r="31" spans="1:17" s="36" customFormat="1" ht="53.25" customHeight="1" x14ac:dyDescent="0.2">
      <c r="A31" s="30"/>
      <c r="B31" s="41" t="s">
        <v>25</v>
      </c>
      <c r="C31" s="50" t="s">
        <v>68</v>
      </c>
      <c r="D31" s="40" t="s">
        <v>59</v>
      </c>
      <c r="E31" s="43">
        <v>162809.42000000001</v>
      </c>
      <c r="F31" s="52">
        <v>6898.71</v>
      </c>
      <c r="G31" s="52"/>
      <c r="H31" s="52">
        <f t="shared" si="0"/>
        <v>155910.71000000002</v>
      </c>
      <c r="I31" s="44">
        <v>44722</v>
      </c>
      <c r="J31" s="45">
        <v>44752</v>
      </c>
      <c r="K31" s="52">
        <v>0</v>
      </c>
      <c r="L31" s="53">
        <v>162809.42000000001</v>
      </c>
      <c r="M31" s="51"/>
      <c r="N31" s="50" t="s">
        <v>9</v>
      </c>
      <c r="O31" s="35"/>
      <c r="P31" s="35"/>
      <c r="Q31" s="35"/>
    </row>
    <row r="32" spans="1:17" s="36" customFormat="1" ht="42" customHeight="1" x14ac:dyDescent="0.2">
      <c r="A32" s="30"/>
      <c r="B32" s="41" t="s">
        <v>26</v>
      </c>
      <c r="C32" s="42" t="s">
        <v>44</v>
      </c>
      <c r="D32" s="40" t="s">
        <v>72</v>
      </c>
      <c r="E32" s="43">
        <v>63012</v>
      </c>
      <c r="F32" s="52">
        <v>2670</v>
      </c>
      <c r="G32" s="52"/>
      <c r="H32" s="52">
        <f t="shared" si="0"/>
        <v>60342</v>
      </c>
      <c r="I32" s="44">
        <v>44694</v>
      </c>
      <c r="J32" s="45">
        <v>44724</v>
      </c>
      <c r="K32" s="52">
        <v>0</v>
      </c>
      <c r="L32" s="53">
        <v>63012</v>
      </c>
      <c r="M32" s="51"/>
      <c r="N32" s="50" t="s">
        <v>9</v>
      </c>
      <c r="O32" s="35"/>
      <c r="P32" s="35"/>
      <c r="Q32" s="35"/>
    </row>
    <row r="33" spans="1:17" s="36" customFormat="1" ht="55.5" customHeight="1" x14ac:dyDescent="0.2">
      <c r="A33" s="30"/>
      <c r="B33" s="41" t="s">
        <v>27</v>
      </c>
      <c r="C33" s="42" t="s">
        <v>45</v>
      </c>
      <c r="D33" s="40" t="s">
        <v>73</v>
      </c>
      <c r="E33" s="43">
        <v>47790</v>
      </c>
      <c r="F33" s="52">
        <v>2025</v>
      </c>
      <c r="G33" s="52">
        <v>2187</v>
      </c>
      <c r="H33" s="52">
        <f t="shared" si="0"/>
        <v>43578</v>
      </c>
      <c r="I33" s="44">
        <v>44685</v>
      </c>
      <c r="J33" s="45">
        <v>44715</v>
      </c>
      <c r="K33" s="52">
        <v>0</v>
      </c>
      <c r="L33" s="53">
        <v>47790</v>
      </c>
      <c r="M33" s="51"/>
      <c r="N33" s="50" t="s">
        <v>9</v>
      </c>
      <c r="O33" s="35"/>
      <c r="P33" s="35"/>
      <c r="Q33" s="35"/>
    </row>
    <row r="34" spans="1:17" s="36" customFormat="1" ht="39.75" customHeight="1" x14ac:dyDescent="0.2">
      <c r="A34" s="30"/>
      <c r="B34" s="41" t="s">
        <v>28</v>
      </c>
      <c r="C34" s="42" t="s">
        <v>46</v>
      </c>
      <c r="D34" s="40" t="s">
        <v>74</v>
      </c>
      <c r="E34" s="43">
        <v>89408.6</v>
      </c>
      <c r="F34" s="52">
        <v>3788.5</v>
      </c>
      <c r="G34" s="52"/>
      <c r="H34" s="52">
        <f t="shared" si="0"/>
        <v>85620.1</v>
      </c>
      <c r="I34" s="44">
        <v>44708</v>
      </c>
      <c r="J34" s="45">
        <v>44738</v>
      </c>
      <c r="K34" s="52">
        <v>0</v>
      </c>
      <c r="L34" s="53">
        <v>89408.6</v>
      </c>
      <c r="M34" s="51"/>
      <c r="N34" s="50" t="s">
        <v>9</v>
      </c>
      <c r="O34" s="35"/>
      <c r="P34" s="35"/>
      <c r="Q34" s="35"/>
    </row>
    <row r="35" spans="1:17" s="36" customFormat="1" ht="39" customHeight="1" x14ac:dyDescent="0.2">
      <c r="A35" s="30"/>
      <c r="B35" s="41" t="s">
        <v>29</v>
      </c>
      <c r="C35" s="42" t="s">
        <v>46</v>
      </c>
      <c r="D35" s="40" t="s">
        <v>75</v>
      </c>
      <c r="E35" s="43">
        <v>30969.1</v>
      </c>
      <c r="F35" s="52">
        <v>1312.25</v>
      </c>
      <c r="G35" s="52"/>
      <c r="H35" s="52">
        <f t="shared" si="0"/>
        <v>29656.85</v>
      </c>
      <c r="I35" s="44">
        <v>44721</v>
      </c>
      <c r="J35" s="45">
        <v>44751</v>
      </c>
      <c r="K35" s="52">
        <v>0</v>
      </c>
      <c r="L35" s="53">
        <v>30969.1</v>
      </c>
      <c r="M35" s="51"/>
      <c r="N35" s="50" t="s">
        <v>9</v>
      </c>
      <c r="O35" s="35"/>
      <c r="P35" s="35"/>
      <c r="Q35" s="35"/>
    </row>
    <row r="36" spans="1:17" s="36" customFormat="1" ht="39" customHeight="1" x14ac:dyDescent="0.2">
      <c r="A36" s="30"/>
      <c r="B36" s="41" t="s">
        <v>30</v>
      </c>
      <c r="C36" s="42" t="s">
        <v>47</v>
      </c>
      <c r="D36" s="40" t="s">
        <v>60</v>
      </c>
      <c r="E36" s="43">
        <v>248505.76</v>
      </c>
      <c r="F36" s="52">
        <v>10529.91</v>
      </c>
      <c r="G36" s="52"/>
      <c r="H36" s="52">
        <f t="shared" si="0"/>
        <v>237975.85</v>
      </c>
      <c r="I36" s="44">
        <v>44715</v>
      </c>
      <c r="J36" s="45">
        <v>44746</v>
      </c>
      <c r="K36" s="52">
        <v>0</v>
      </c>
      <c r="L36" s="53">
        <v>248505.76</v>
      </c>
      <c r="M36" s="51"/>
      <c r="N36" s="50" t="s">
        <v>9</v>
      </c>
      <c r="O36" s="35"/>
      <c r="P36" s="35"/>
      <c r="Q36" s="35"/>
    </row>
    <row r="37" spans="1:17" s="36" customFormat="1" ht="39" customHeight="1" x14ac:dyDescent="0.2">
      <c r="A37" s="30"/>
      <c r="B37" s="41" t="s">
        <v>48</v>
      </c>
      <c r="C37" s="42" t="s">
        <v>49</v>
      </c>
      <c r="D37" s="40" t="s">
        <v>76</v>
      </c>
      <c r="E37" s="43">
        <v>39176</v>
      </c>
      <c r="F37" s="52">
        <v>1660</v>
      </c>
      <c r="G37" s="52">
        <v>1792.8</v>
      </c>
      <c r="H37" s="52">
        <f t="shared" si="0"/>
        <v>35723.199999999997</v>
      </c>
      <c r="I37" s="44">
        <v>44719</v>
      </c>
      <c r="J37" s="45">
        <v>44749</v>
      </c>
      <c r="K37" s="52">
        <v>0</v>
      </c>
      <c r="L37" s="53">
        <v>39176</v>
      </c>
      <c r="M37" s="51"/>
      <c r="N37" s="50" t="s">
        <v>9</v>
      </c>
      <c r="O37" s="35"/>
      <c r="P37" s="35"/>
      <c r="Q37" s="35"/>
    </row>
    <row r="38" spans="1:17" s="36" customFormat="1" ht="50.25" customHeight="1" x14ac:dyDescent="0.2">
      <c r="A38" s="30"/>
      <c r="B38" s="41" t="s">
        <v>31</v>
      </c>
      <c r="C38" s="42" t="s">
        <v>69</v>
      </c>
      <c r="D38" s="40" t="s">
        <v>61</v>
      </c>
      <c r="E38" s="43">
        <v>59827.18</v>
      </c>
      <c r="F38" s="52">
        <v>2535.0500000000002</v>
      </c>
      <c r="G38" s="52"/>
      <c r="H38" s="52">
        <f t="shared" si="0"/>
        <v>57292.13</v>
      </c>
      <c r="I38" s="44">
        <v>44721</v>
      </c>
      <c r="J38" s="45">
        <v>44751</v>
      </c>
      <c r="K38" s="52">
        <v>0</v>
      </c>
      <c r="L38" s="53">
        <v>59827.18</v>
      </c>
      <c r="M38" s="51"/>
      <c r="N38" s="50" t="s">
        <v>9</v>
      </c>
      <c r="O38" s="35"/>
      <c r="P38" s="35"/>
      <c r="Q38" s="35"/>
    </row>
    <row r="39" spans="1:17" s="36" customFormat="1" ht="49.5" customHeight="1" x14ac:dyDescent="0.2">
      <c r="A39" s="30"/>
      <c r="B39" s="41" t="s">
        <v>32</v>
      </c>
      <c r="C39" s="42" t="s">
        <v>50</v>
      </c>
      <c r="D39" s="40" t="s">
        <v>77</v>
      </c>
      <c r="E39" s="43">
        <v>58705</v>
      </c>
      <c r="F39" s="52">
        <v>2487.5</v>
      </c>
      <c r="G39" s="52"/>
      <c r="H39" s="52">
        <f t="shared" si="0"/>
        <v>56217.5</v>
      </c>
      <c r="I39" s="44">
        <v>44685</v>
      </c>
      <c r="J39" s="45">
        <v>44715</v>
      </c>
      <c r="K39" s="52">
        <v>0</v>
      </c>
      <c r="L39" s="53">
        <v>58705</v>
      </c>
      <c r="M39" s="51"/>
      <c r="N39" s="50" t="s">
        <v>9</v>
      </c>
      <c r="O39" s="35"/>
      <c r="P39" s="35"/>
      <c r="Q39" s="35"/>
    </row>
    <row r="40" spans="1:17" s="36" customFormat="1" ht="53.25" customHeight="1" x14ac:dyDescent="0.2">
      <c r="A40" s="30"/>
      <c r="B40" s="41" t="s">
        <v>33</v>
      </c>
      <c r="C40" s="42" t="s">
        <v>50</v>
      </c>
      <c r="D40" s="40" t="s">
        <v>62</v>
      </c>
      <c r="E40" s="43">
        <v>98648</v>
      </c>
      <c r="F40" s="52">
        <v>4180</v>
      </c>
      <c r="G40" s="52"/>
      <c r="H40" s="52">
        <f t="shared" si="0"/>
        <v>94468</v>
      </c>
      <c r="I40" s="44">
        <v>44719</v>
      </c>
      <c r="J40" s="45">
        <v>44749</v>
      </c>
      <c r="K40" s="52">
        <v>0</v>
      </c>
      <c r="L40" s="53">
        <v>98648</v>
      </c>
      <c r="M40" s="51"/>
      <c r="N40" s="50" t="s">
        <v>9</v>
      </c>
      <c r="O40" s="35"/>
      <c r="P40" s="35"/>
      <c r="Q40" s="35"/>
    </row>
    <row r="41" spans="1:17" s="36" customFormat="1" ht="39" customHeight="1" x14ac:dyDescent="0.2">
      <c r="A41" s="30"/>
      <c r="B41" s="41" t="s">
        <v>34</v>
      </c>
      <c r="C41" s="42" t="s">
        <v>52</v>
      </c>
      <c r="D41" s="40" t="s">
        <v>51</v>
      </c>
      <c r="E41" s="43">
        <v>20945</v>
      </c>
      <c r="F41" s="52">
        <v>887.5</v>
      </c>
      <c r="G41" s="52"/>
      <c r="H41" s="52">
        <f t="shared" si="0"/>
        <v>20057.5</v>
      </c>
      <c r="I41" s="44">
        <v>44691</v>
      </c>
      <c r="J41" s="45">
        <v>44721</v>
      </c>
      <c r="K41" s="52">
        <v>0</v>
      </c>
      <c r="L41" s="53">
        <v>20945</v>
      </c>
      <c r="M41" s="51"/>
      <c r="N41" s="50" t="s">
        <v>9</v>
      </c>
      <c r="O41" s="35"/>
      <c r="P41" s="35"/>
      <c r="Q41" s="35"/>
    </row>
    <row r="42" spans="1:17" s="36" customFormat="1" ht="39" customHeight="1" x14ac:dyDescent="0.2">
      <c r="A42" s="30"/>
      <c r="B42" s="41" t="s">
        <v>35</v>
      </c>
      <c r="C42" s="42" t="s">
        <v>53</v>
      </c>
      <c r="D42" s="40" t="s">
        <v>78</v>
      </c>
      <c r="E42" s="43">
        <v>86399.98</v>
      </c>
      <c r="F42" s="52">
        <v>3661.02</v>
      </c>
      <c r="G42" s="52"/>
      <c r="H42" s="52">
        <f t="shared" si="0"/>
        <v>82738.959999999992</v>
      </c>
      <c r="I42" s="44">
        <v>44695</v>
      </c>
      <c r="J42" s="45">
        <v>44725</v>
      </c>
      <c r="K42" s="52">
        <v>0</v>
      </c>
      <c r="L42" s="53">
        <v>86399.98</v>
      </c>
      <c r="M42" s="51"/>
      <c r="N42" s="50" t="s">
        <v>9</v>
      </c>
      <c r="O42" s="35"/>
      <c r="P42" s="35"/>
      <c r="Q42" s="35"/>
    </row>
    <row r="43" spans="1:17" s="36" customFormat="1" ht="39" customHeight="1" x14ac:dyDescent="0.2">
      <c r="A43" s="30"/>
      <c r="B43" s="41" t="s">
        <v>36</v>
      </c>
      <c r="C43" s="42" t="s">
        <v>54</v>
      </c>
      <c r="D43" s="40" t="s">
        <v>63</v>
      </c>
      <c r="E43" s="43">
        <v>580000</v>
      </c>
      <c r="F43" s="52">
        <v>29000</v>
      </c>
      <c r="G43" s="52"/>
      <c r="H43" s="52">
        <f t="shared" si="0"/>
        <v>551000</v>
      </c>
      <c r="I43" s="44">
        <v>44712</v>
      </c>
      <c r="J43" s="45">
        <v>44742</v>
      </c>
      <c r="K43" s="52">
        <v>0</v>
      </c>
      <c r="L43" s="53">
        <v>580000</v>
      </c>
      <c r="M43" s="51"/>
      <c r="N43" s="50" t="s">
        <v>9</v>
      </c>
      <c r="O43" s="35"/>
      <c r="P43" s="35"/>
      <c r="Q43" s="35"/>
    </row>
    <row r="44" spans="1:17" s="36" customFormat="1" ht="39" customHeight="1" x14ac:dyDescent="0.2">
      <c r="A44" s="30"/>
      <c r="B44" s="41" t="s">
        <v>37</v>
      </c>
      <c r="C44" s="42" t="s">
        <v>54</v>
      </c>
      <c r="D44" s="40" t="s">
        <v>79</v>
      </c>
      <c r="E44" s="43">
        <v>580000</v>
      </c>
      <c r="F44" s="52">
        <v>29000</v>
      </c>
      <c r="G44" s="52"/>
      <c r="H44" s="52">
        <f t="shared" si="0"/>
        <v>551000</v>
      </c>
      <c r="I44" s="44">
        <v>44719</v>
      </c>
      <c r="J44" s="45">
        <v>44749</v>
      </c>
      <c r="K44" s="52">
        <v>0</v>
      </c>
      <c r="L44" s="53">
        <v>580000</v>
      </c>
      <c r="M44" s="51"/>
      <c r="N44" s="50" t="s">
        <v>9</v>
      </c>
      <c r="O44" s="35"/>
      <c r="P44" s="35"/>
      <c r="Q44" s="35"/>
    </row>
    <row r="45" spans="1:17" s="36" customFormat="1" ht="39" customHeight="1" x14ac:dyDescent="0.2">
      <c r="A45" s="30"/>
      <c r="B45" s="41" t="s">
        <v>38</v>
      </c>
      <c r="C45" s="42" t="s">
        <v>54</v>
      </c>
      <c r="D45" s="40" t="s">
        <v>64</v>
      </c>
      <c r="E45" s="43">
        <v>540000</v>
      </c>
      <c r="F45" s="52">
        <v>27000</v>
      </c>
      <c r="G45" s="52"/>
      <c r="H45" s="52">
        <f t="shared" si="0"/>
        <v>513000</v>
      </c>
      <c r="I45" s="44">
        <v>44727</v>
      </c>
      <c r="J45" s="45">
        <v>44757</v>
      </c>
      <c r="K45" s="52">
        <v>0</v>
      </c>
      <c r="L45" s="53">
        <v>540000</v>
      </c>
      <c r="M45" s="51"/>
      <c r="N45" s="50" t="s">
        <v>9</v>
      </c>
      <c r="O45" s="35"/>
      <c r="P45" s="35"/>
      <c r="Q45" s="35"/>
    </row>
    <row r="46" spans="1:17" s="36" customFormat="1" ht="38.25" customHeight="1" x14ac:dyDescent="0.2">
      <c r="A46" s="30"/>
      <c r="B46" s="41" t="s">
        <v>39</v>
      </c>
      <c r="C46" s="42" t="s">
        <v>55</v>
      </c>
      <c r="D46" s="40" t="s">
        <v>65</v>
      </c>
      <c r="E46" s="43">
        <v>58880.77</v>
      </c>
      <c r="F46" s="52">
        <v>2494.9499999999998</v>
      </c>
      <c r="G46" s="52">
        <v>1198.8</v>
      </c>
      <c r="H46" s="52">
        <f t="shared" si="0"/>
        <v>55187.02</v>
      </c>
      <c r="I46" s="44">
        <v>44729</v>
      </c>
      <c r="J46" s="45">
        <v>44759</v>
      </c>
      <c r="K46" s="52">
        <v>0</v>
      </c>
      <c r="L46" s="53">
        <v>58880.77</v>
      </c>
      <c r="M46" s="51"/>
      <c r="N46" s="50" t="s">
        <v>9</v>
      </c>
      <c r="O46" s="35"/>
      <c r="P46" s="35"/>
      <c r="Q46" s="35"/>
    </row>
    <row r="47" spans="1:17" s="36" customFormat="1" ht="39" customHeight="1" x14ac:dyDescent="0.2">
      <c r="A47" s="30"/>
      <c r="B47" s="41" t="s">
        <v>40</v>
      </c>
      <c r="C47" s="42" t="s">
        <v>56</v>
      </c>
      <c r="D47" s="40" t="s">
        <v>66</v>
      </c>
      <c r="E47" s="43">
        <v>640000</v>
      </c>
      <c r="F47" s="52">
        <v>27118.639999999999</v>
      </c>
      <c r="G47" s="52"/>
      <c r="H47" s="52">
        <f t="shared" si="0"/>
        <v>612881.36</v>
      </c>
      <c r="I47" s="44">
        <v>44698</v>
      </c>
      <c r="J47" s="45">
        <v>44728</v>
      </c>
      <c r="K47" s="52">
        <v>0</v>
      </c>
      <c r="L47" s="53">
        <v>640000</v>
      </c>
      <c r="M47" s="51"/>
      <c r="N47" s="50" t="s">
        <v>9</v>
      </c>
      <c r="O47" s="35"/>
      <c r="P47" s="35"/>
      <c r="Q47" s="35"/>
    </row>
    <row r="48" spans="1:17" s="36" customFormat="1" ht="39" customHeight="1" x14ac:dyDescent="0.2">
      <c r="A48" s="30"/>
      <c r="B48" s="31"/>
      <c r="C48" s="37" t="s">
        <v>2</v>
      </c>
      <c r="D48" s="23" t="s">
        <v>2</v>
      </c>
      <c r="E48" s="32"/>
      <c r="F48" s="52"/>
      <c r="G48" s="52"/>
      <c r="H48" s="52"/>
      <c r="I48" s="33"/>
      <c r="J48" s="33"/>
      <c r="K48" s="32"/>
      <c r="L48" s="34"/>
      <c r="M48" s="31"/>
      <c r="N48" s="38"/>
      <c r="O48" s="35"/>
      <c r="P48" s="35"/>
      <c r="Q48" s="35"/>
    </row>
    <row r="49" spans="2:14" ht="47.25" customHeight="1" x14ac:dyDescent="0.2">
      <c r="B49" s="5"/>
      <c r="C49" s="6" t="s">
        <v>1</v>
      </c>
      <c r="D49" s="7"/>
      <c r="E49" s="20">
        <f>SUM(E27:E48)</f>
        <v>3490200.61</v>
      </c>
      <c r="F49" s="20">
        <f t="shared" ref="F49:H49" si="1">SUM(F27:F48)</f>
        <v>160905</v>
      </c>
      <c r="G49" s="20">
        <f t="shared" si="1"/>
        <v>6450.84</v>
      </c>
      <c r="H49" s="20">
        <f t="shared" si="1"/>
        <v>3322844.7699999996</v>
      </c>
      <c r="I49" s="20"/>
      <c r="J49" s="20"/>
      <c r="K49" s="20">
        <f t="shared" ref="K49:L49" si="2">SUM(K27:K48)</f>
        <v>0</v>
      </c>
      <c r="L49" s="20">
        <f t="shared" si="2"/>
        <v>3490200.61</v>
      </c>
      <c r="M49" s="7"/>
      <c r="N49" s="25"/>
    </row>
    <row r="50" spans="2:14" ht="15" hidden="1" x14ac:dyDescent="0.2">
      <c r="L50" s="4" t="e">
        <f>+K49+L49+#REF!+#REF!</f>
        <v>#REF!</v>
      </c>
      <c r="N50" s="23" t="s">
        <v>9</v>
      </c>
    </row>
    <row r="51" spans="2:14" ht="15" hidden="1" x14ac:dyDescent="0.2">
      <c r="L51" s="4" t="e">
        <f>+#REF!-L50</f>
        <v>#REF!</v>
      </c>
      <c r="N51" s="23" t="s">
        <v>9</v>
      </c>
    </row>
    <row r="52" spans="2:14" ht="15" hidden="1" x14ac:dyDescent="0.2">
      <c r="N52" s="24" t="s">
        <v>9</v>
      </c>
    </row>
    <row r="53" spans="2:14" ht="15" x14ac:dyDescent="0.2">
      <c r="K53" s="4"/>
      <c r="N53" s="26"/>
    </row>
    <row r="54" spans="2:14" s="9" customFormat="1" ht="16.5" x14ac:dyDescent="0.25">
      <c r="B54" s="22" t="s">
        <v>80</v>
      </c>
      <c r="C54" s="13"/>
      <c r="D54" s="14"/>
      <c r="F54" s="47"/>
      <c r="G54" s="47"/>
      <c r="H54" s="47"/>
      <c r="M54" s="13"/>
      <c r="N54" s="26"/>
    </row>
    <row r="55" spans="2:14" s="9" customFormat="1" ht="16.5" x14ac:dyDescent="0.25">
      <c r="B55" s="22" t="s">
        <v>67</v>
      </c>
      <c r="C55" s="13"/>
      <c r="D55" s="14"/>
      <c r="F55" s="47"/>
      <c r="G55" s="47"/>
      <c r="H55" s="47"/>
      <c r="M55" s="13"/>
      <c r="N55" s="26"/>
    </row>
    <row r="56" spans="2:14" s="9" customFormat="1" ht="16.5" x14ac:dyDescent="0.25">
      <c r="B56" s="27"/>
      <c r="C56" s="13"/>
      <c r="D56" s="14"/>
      <c r="F56" s="47"/>
      <c r="G56" s="47"/>
      <c r="H56" s="47"/>
      <c r="M56" s="13"/>
      <c r="N56" s="26"/>
    </row>
    <row r="57" spans="2:14" s="9" customFormat="1" ht="16.5" x14ac:dyDescent="0.25">
      <c r="B57" s="27"/>
      <c r="C57" s="21"/>
      <c r="D57" s="14"/>
      <c r="F57" s="47"/>
      <c r="G57" s="47"/>
      <c r="H57" s="47"/>
      <c r="M57" s="13"/>
      <c r="N57" s="26"/>
    </row>
    <row r="58" spans="2:14" s="9" customFormat="1" ht="16.5" x14ac:dyDescent="0.25">
      <c r="B58" s="27"/>
      <c r="C58" s="21"/>
      <c r="D58" s="14"/>
      <c r="F58" s="47"/>
      <c r="G58" s="47"/>
      <c r="H58" s="47"/>
      <c r="M58" s="13"/>
      <c r="N58" s="26"/>
    </row>
    <row r="59" spans="2:14" ht="18" x14ac:dyDescent="0.25">
      <c r="B59" s="15" t="s">
        <v>3</v>
      </c>
      <c r="C59" s="13"/>
      <c r="D59" s="14"/>
      <c r="E59" s="16"/>
      <c r="F59" s="48"/>
      <c r="G59" s="48"/>
      <c r="H59" s="48"/>
      <c r="I59" s="16"/>
      <c r="K59" s="15" t="s">
        <v>4</v>
      </c>
      <c r="L59" s="16"/>
      <c r="M59" s="13"/>
      <c r="N59" s="26"/>
    </row>
    <row r="60" spans="2:14" ht="16.5" x14ac:dyDescent="0.25">
      <c r="B60" s="17" t="s">
        <v>5</v>
      </c>
      <c r="C60" s="17"/>
      <c r="D60" s="18"/>
      <c r="E60" s="19"/>
      <c r="F60" s="49"/>
      <c r="G60" s="49"/>
      <c r="H60" s="49"/>
      <c r="I60" s="19"/>
      <c r="K60" s="17" t="s">
        <v>6</v>
      </c>
      <c r="L60" s="19"/>
      <c r="M60" s="17"/>
      <c r="N60" s="26"/>
    </row>
    <row r="61" spans="2:14" ht="16.5" x14ac:dyDescent="0.25">
      <c r="B61" s="17" t="s">
        <v>7</v>
      </c>
      <c r="C61" s="17"/>
      <c r="D61" s="18"/>
      <c r="E61" s="19"/>
      <c r="F61" s="49"/>
      <c r="G61" s="49"/>
      <c r="H61" s="49"/>
      <c r="I61" s="19"/>
      <c r="K61" s="17" t="s">
        <v>8</v>
      </c>
      <c r="L61" s="19"/>
      <c r="M61" s="17"/>
      <c r="N61" s="26"/>
    </row>
    <row r="62" spans="2:14" ht="15" x14ac:dyDescent="0.2">
      <c r="N62" s="26"/>
    </row>
    <row r="63" spans="2:14" ht="15" x14ac:dyDescent="0.2">
      <c r="N63" s="26"/>
    </row>
    <row r="64" spans="2:14" ht="15" x14ac:dyDescent="0.2">
      <c r="N64" s="26"/>
    </row>
    <row r="65" spans="14:14" ht="15" x14ac:dyDescent="0.2">
      <c r="N65" s="26"/>
    </row>
    <row r="66" spans="14:14" ht="15" x14ac:dyDescent="0.2">
      <c r="N66" s="26"/>
    </row>
    <row r="67" spans="14:14" ht="15" x14ac:dyDescent="0.2">
      <c r="N67" s="26"/>
    </row>
    <row r="68" spans="14:14" ht="15" x14ac:dyDescent="0.2">
      <c r="N68" s="26"/>
    </row>
    <row r="69" spans="14:14" ht="15" x14ac:dyDescent="0.2">
      <c r="N69" s="26"/>
    </row>
    <row r="70" spans="14:14" ht="15" x14ac:dyDescent="0.2">
      <c r="N70" s="26"/>
    </row>
    <row r="71" spans="14:14" ht="15" x14ac:dyDescent="0.2">
      <c r="N71" s="26"/>
    </row>
  </sheetData>
  <sortState ref="A11:P18">
    <sortCondition ref="C11:C18"/>
  </sortState>
  <mergeCells count="4">
    <mergeCell ref="B21:N21"/>
    <mergeCell ref="B20:N20"/>
    <mergeCell ref="B23:N23"/>
    <mergeCell ref="B22:N22"/>
  </mergeCells>
  <pageMargins left="1.8503937007874016" right="0.70866141732283472" top="0.74803149606299213" bottom="0.74803149606299213" header="0.31496062992125984" footer="0.31496062992125984"/>
  <pageSetup paperSize="5" scale="50" orientation="landscape" r:id="rId1"/>
  <colBreaks count="2" manualBreakCount="2">
    <brk id="1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30-06-2022</vt:lpstr>
      <vt:lpstr>'CUENTAS POR PAGAR 30-06-2022'!Área_de_impresión</vt:lpstr>
      <vt:lpstr>'CUENTAS POR PAGAR 30-06-2022'!Títulos_a_imprimir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Harry Peguero</cp:lastModifiedBy>
  <cp:lastPrinted>2022-07-19T13:40:26Z</cp:lastPrinted>
  <dcterms:created xsi:type="dcterms:W3CDTF">2018-10-25T10:48:31Z</dcterms:created>
  <dcterms:modified xsi:type="dcterms:W3CDTF">2022-07-19T19:42:05Z</dcterms:modified>
</cp:coreProperties>
</file>