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<sst xmlns="http://schemas.openxmlformats.org/spreadsheetml/2006/main" count="373" uniqueCount="265">
  <si>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</si>
  <si>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</si>
  <si>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</si>
  <si>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</si>
  <si>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</si>
  <si>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</si>
  <si>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</si>
  <si>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</si>
  <si>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</si>
  <si>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</si>
  <si>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</si>
  <si>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</si>
  <si>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</si>
  <si>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</si>
  <si>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</si>
  <si>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</si>
  <si>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</si>
  <si>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</si>
  <si>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</si>
  <si>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</si>
  <si>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</si>
  <si>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</si>
  <si>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</si>
  <si>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</si>
  <si>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</si>
  <si>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</si>
  <si>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</si>
  <si>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</si>
  <si>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</si>
  <si>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</si>
  <si>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</si>
  <si>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</si>
  <si>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</si>
  <si>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</si>
  <si>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</si>
  <si>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</si>
  <si>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</si>
  <si>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</si>
  <si>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</si>
  <si>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</si>
  <si>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</si>
  <si>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</si>
  <si>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</si>
  <si>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</si>
  <si>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</si>
  <si>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</si>
  <si>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</si>
  <si>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</si>
  <si>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</si>
  <si>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</si>
  <si>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</si>
  <si>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</si>
  <si>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</si>
  <si>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</si>
  <si>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</si>
  <si>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</si>
  <si>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</si>
  <si>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</si>
  <si>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</si>
  <si>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</si>
  <si>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</si>
  <si>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</si>
  <si>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</si>
  <si>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</si>
  <si>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</si>
  <si>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</si>
  <si>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</si>
  <si>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</si>
  <si>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</si>
  <si>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</si>
  <si>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</si>
  <si>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</si>
  <si>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</si>
  <si>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</si>
  <si>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</si>
  <si>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</si>
  <si>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</si>
  <si>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</si>
  <si>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</si>
  <si>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</si>
  <si>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</si>
  <si>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</si>
  <si>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</si>
  <si>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</si>
  <si>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</si>
  <si>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</si>
  <si>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</si>
  <si>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</si>
  <si>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</si>
  <si>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</si>
  <si>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</si>
  <si>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</si>
  <si>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</si>
  <si>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</si>
  <si>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</si>
  <si>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</si>
  <si>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</si>
  <si>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</si>
  <si>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</si>
  <si>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</si>
  <si>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</si>
  <si>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</si>
  <si>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</si>
  <si>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</si>
  <si>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</si>
  <si>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</si>
  <si>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</si>
  <si>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</si>
  <si>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</si>
  <si>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</si>
  <si>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</si>
  <si>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</si>
  <si>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</si>
  <si>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</si>
  <si>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</si>
  <si>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</si>
  <si>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</si>
  <si>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</si>
  <si>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</si>
  <si>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</si>
  <si>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</si>
  <si>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</si>
  <si>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</si>
  <si>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</si>
  <si>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</si>
  <si>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</si>
  <si>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</si>
  <si>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</si>
  <si>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</si>
  <si>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</si>
  <si>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</si>
  <si>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</si>
  <si>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</si>
  <si>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</si>
  <si>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</si>
  <si>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</si>
  <si>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</si>
  <si>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</si>
  <si>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</si>
  <si>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</si>
  <si>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</si>
  <si>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</si>
  <si>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</si>
  <si>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</si>
  <si>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</si>
  <si>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</si>
  <si>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</si>
  <si>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</si>
  <si>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</si>
  <si>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</si>
  <si>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</si>
  <si>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</si>
  <si>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</si>
  <si>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</si>
  <si>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</si>
  <si>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</si>
  <si>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</si>
  <si>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</si>
  <si>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</si>
  <si>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</si>
  <si>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</si>
  <si>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</si>
  <si>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</si>
  <si>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</si>
  <si>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</si>
  <si>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</si>
  <si>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</si>
  <si>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</si>
  <si>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</si>
  <si>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</si>
  <si>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</si>
  <si>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</si>
  <si>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</si>
  <si>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</si>
  <si>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</si>
  <si>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</si>
  <si>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</si>
  <si>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</si>
  <si>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</si>
  <si>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</si>
  <si>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</si>
  <si>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</si>
  <si>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</si>
  <si>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</si>
  <si>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</si>
  <si>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</si>
  <si>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</si>
  <si>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</si>
  <si>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</si>
  <si>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</si>
  <si>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</si>
  <si>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</si>
  <si>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</si>
  <si>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</si>
  <si>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</si>
  <si>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</si>
  <si>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</si>
  <si>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</si>
  <si>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</si>
  <si>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</si>
  <si>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</si>
  <si>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</si>
  <si>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</si>
  <si>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</si>
  <si>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</si>
  <si>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</si>
  <si>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</si>
  <si>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</si>
  <si>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</si>
  <si>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</si>
  <si>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</si>
  <si>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</si>
  <si>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</si>
  <si>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</si>
  <si>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</si>
  <si>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</si>
  <si>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</si>
  <si>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</si>
  <si>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</si>
  <si>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</si>
  <si>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</si>
  <si>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</si>
  <si>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</si>
  <si>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</si>
  <si>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</si>
  <si>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</si>
  <si>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</si>
  <si>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</si>
  <si>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</si>
  <si>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</si>
  <si>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</si>
  <si>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</si>
  <si>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</si>
  <si>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</si>
  <si>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</si>
  <si>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</si>
  <si>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</si>
  <si>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</si>
  <si>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</si>
  <si>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</si>
  <si>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</si>
  <si>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</si>
  <si>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</si>
  <si>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</si>
  <si>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</si>
  <si>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</si>
  <si>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</si>
  <si>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</si>
  <si>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</si>
  <si>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</si>
  <si>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</si>
  <si>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</si>
  <si>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</si>
  <si>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</si>
  <si>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</si>
  <si>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</si>
  <si>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</si>
  <si>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01/12/2017 al 31/12/2017</t>
  </si>
  <si>
    <t>BALANCE DISPONIBLE PARA COMPROMISOS PENDIENTES AL 30/11/2017</t>
  </si>
  <si>
    <t>TOTAL INGRESOS POR PARTIDAS PRESUPUESTARIAS DICIEMBRE, 2017</t>
  </si>
  <si>
    <t xml:space="preserve">Insepticida fumigantes y otros </t>
  </si>
  <si>
    <t>DICIEMBRE, 2017</t>
  </si>
  <si>
    <t xml:space="preserve"> - Balance disponible al 30/11/2017</t>
  </si>
  <si>
    <t>BALANCE  DISPONIBLE AL 31/12/2017</t>
  </si>
  <si>
    <t>Del 1ro. DE DICIEMBRE Al  31, 2017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</si>
</sst>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179" fontId="14" fillId="35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DICIEMBRE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24441506.9</c:v>
                </c:pt>
                <c:pt idx="1">
                  <c:v>7918838.52</c:v>
                </c:pt>
                <c:pt idx="2">
                  <c:v>3297464.09</c:v>
                </c:pt>
                <c:pt idx="3">
                  <c:v>730123.63</c:v>
                </c:pt>
                <c:pt idx="4">
                  <c:v>0</c:v>
                </c:pt>
                <c:pt idx="5">
                  <c:v>345153.93</c:v>
                </c:pt>
                <c:pt idx="6">
                  <c:v>0</c:v>
                </c:pt>
                <c:pt idx="7">
                  <c:v>6923992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workbookViewId="0" topLeftCell="F274">
      <selection activeCell="H196" sqref="H196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253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48117846.12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21375542+9470+35+370+3461996+3461996</f>
        <v>28309409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76427255.12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24441506.9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14025271.32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13182107.82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13182107.82</v>
      </c>
      <c r="H27" s="117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830946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612896</v>
      </c>
      <c r="H29" s="105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05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>
        <v>12217.5</v>
      </c>
      <c r="H33" s="105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8337872.79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8337872.79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05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>
        <v>3814756.54</v>
      </c>
      <c r="H45" s="105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>
        <v>3906292.25</v>
      </c>
      <c r="H47" s="105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2078362.79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964420.93</v>
      </c>
      <c r="H57" s="105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984079.58</v>
      </c>
      <c r="H58" s="105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129862.28</v>
      </c>
      <c r="H59" s="105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24441506.9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7918838.52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1451033.67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475161.75</v>
      </c>
      <c r="H65" s="105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9003.34</v>
      </c>
      <c r="H66" s="105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9003.34</v>
      </c>
      <c r="H67" s="105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392930.81</v>
      </c>
      <c r="H68" s="105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569577.77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569577.77</v>
      </c>
      <c r="H70" s="105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>
        <v>4360</v>
      </c>
      <c r="H71" s="105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/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1792592.5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1784332.5</v>
      </c>
      <c r="H74" s="105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8260</v>
      </c>
      <c r="H75" s="105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41304.83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28600</v>
      </c>
      <c r="H77" s="105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12704.83</v>
      </c>
      <c r="H78" s="105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189600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188100</v>
      </c>
      <c r="H80" s="105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1500</v>
      </c>
      <c r="H82" s="105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1402728.15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>
        <v>884382.48</v>
      </c>
      <c r="H93" s="105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>
        <v>501485.96</v>
      </c>
      <c r="H94" s="105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16859.71</v>
      </c>
      <c r="H95" s="105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205346.51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/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205346.51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>
        <v>5884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199462.51</v>
      </c>
      <c r="H104" s="105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2836232.86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f>254.16+284551.66</f>
        <v>284805.81999999995</v>
      </c>
      <c r="H107" s="105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3657.25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3657.25</v>
      </c>
      <c r="H111" s="105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2017453.62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2017453.62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428816.17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>
        <v>13806</v>
      </c>
      <c r="H118" s="105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>
        <v>150000</v>
      </c>
      <c r="H119" s="105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265010.17</v>
      </c>
      <c r="H122" s="105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1500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>
        <v>1500</v>
      </c>
      <c r="H124" s="105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100000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>
        <v>100000</v>
      </c>
      <c r="H128" s="105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7918838.52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3297464.09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1547284.2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1527671.2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1527671.2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19613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19613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1170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1170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>
        <v>1170</v>
      </c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6200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/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>
        <v>6200</v>
      </c>
      <c r="H148" s="105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3233.05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3233.05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25820.7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G163+G162</f>
        <v>1200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79">
        <v>1200</v>
      </c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24620.7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24620.7</v>
      </c>
      <c r="H165" s="105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939634.16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934642.1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593442.1</v>
      </c>
      <c r="H170" s="105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>
        <v>341200</v>
      </c>
      <c r="H171" s="105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4992.0599999999995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79</v>
      </c>
      <c r="H176" s="105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 t="s">
        <v>260</v>
      </c>
      <c r="G178" s="23">
        <v>2706.06</v>
      </c>
      <c r="H178" s="105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2207</v>
      </c>
      <c r="H179" s="105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774121.98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1305</v>
      </c>
      <c r="H181" s="105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270144.61</v>
      </c>
      <c r="H182" s="105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913</v>
      </c>
      <c r="H184" s="105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1759.37</v>
      </c>
      <c r="H185" s="105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>
        <v>500000</v>
      </c>
      <c r="H187" s="105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3297464.09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730123.63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2">
        <f>G192</f>
        <v>696498.75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696498.75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696498.75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33624.88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>
        <v>33624.88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730123.63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345153.93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345153.93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345153.93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>
        <v>20001</v>
      </c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325152.93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>
        <v>325152.93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6923992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6923992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6923992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16">
        <f>3461996+3461996</f>
        <v>6923992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6923992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43100</v>
      </c>
      <c r="H263" s="16"/>
      <c r="I263" s="43"/>
      <c r="J263" s="45"/>
    </row>
    <row r="264" spans="8:9" ht="21" customHeight="1">
      <c r="H264" s="61">
        <f>SUM(H24:H257)</f>
        <v>43657079.07</v>
      </c>
      <c r="I264" s="43"/>
    </row>
    <row r="265" spans="8:9" ht="21" customHeight="1" thickBot="1">
      <c r="H265" s="62">
        <f>+H20-H264</f>
        <v>32770176.050000004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261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76427255.12</v>
      </c>
      <c r="K286" s="92"/>
    </row>
    <row r="287" spans="9:11" ht="12.75">
      <c r="I287" s="91" t="s">
        <v>23</v>
      </c>
      <c r="J287" s="16">
        <f>+G24</f>
        <v>24441506.9</v>
      </c>
      <c r="K287" s="94">
        <f>+J287/J296</f>
        <v>0.5598520886111128</v>
      </c>
    </row>
    <row r="288" spans="9:11" ht="12.75">
      <c r="I288" s="91" t="s">
        <v>24</v>
      </c>
      <c r="J288" s="16">
        <f>+G61</f>
        <v>7918838.52</v>
      </c>
      <c r="K288" s="94">
        <f>+J288/J296</f>
        <v>0.1813872730079557</v>
      </c>
    </row>
    <row r="289" spans="9:11" ht="12.75">
      <c r="I289" s="91" t="s">
        <v>25</v>
      </c>
      <c r="J289" s="16">
        <f>+G130</f>
        <v>3297464.09</v>
      </c>
      <c r="K289" s="94">
        <f>+J289/J296</f>
        <v>0.07553102864973692</v>
      </c>
    </row>
    <row r="290" spans="9:11" ht="12.75">
      <c r="I290" s="91" t="s">
        <v>60</v>
      </c>
      <c r="J290" s="16">
        <f>G190</f>
        <v>730123.63</v>
      </c>
      <c r="K290" s="94">
        <f>+J290/J296</f>
        <v>0.016724060462893448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345153.93</v>
      </c>
      <c r="K292" s="94">
        <f>+J292/J296</f>
        <v>0.007906024345938909</v>
      </c>
      <c r="L292" s="2" t="s">
        <v>64</v>
      </c>
    </row>
    <row r="293" spans="9:11" ht="12.75">
      <c r="I293" s="91" t="s">
        <v>181</v>
      </c>
      <c r="J293" s="16">
        <f>+G238</f>
        <v>0</v>
      </c>
      <c r="K293" s="94">
        <f>+J293/J297</f>
        <v>0</v>
      </c>
    </row>
    <row r="294" spans="9:11" ht="12.75">
      <c r="I294" s="91" t="s">
        <v>208</v>
      </c>
      <c r="J294" s="16">
        <f>+G245</f>
        <v>6923992</v>
      </c>
      <c r="K294" s="94">
        <f>+J294/J296</f>
        <v>0.15859952492236215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43657079.07</v>
      </c>
      <c r="K296" s="94">
        <f>SUM(K287:K295)</f>
        <v>0.9999999999999999</v>
      </c>
    </row>
    <row r="297" spans="9:11" ht="12.75">
      <c r="I297" s="93" t="s">
        <v>33</v>
      </c>
      <c r="J297" s="18">
        <f>+J286-J296</f>
        <v>32770176.050000004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7" activePane="bottomLeft" state="frozen"/>
      <selection pane="topLeft" activeCell="A1" sqref="A1"/>
      <selection pane="bottomLeft" activeCell="I12" sqref="I12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264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262</v>
      </c>
      <c r="B22" s="127"/>
      <c r="C22" s="127"/>
      <c r="D22" s="127"/>
      <c r="E22" s="34"/>
      <c r="F22" s="34"/>
      <c r="G22" s="38">
        <v>48117846.12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v>21385417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69503263.12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36733087.07</v>
      </c>
    </row>
    <row r="28" spans="1:9" ht="30" customHeight="1" thickBot="1">
      <c r="A28" s="129" t="s">
        <v>263</v>
      </c>
      <c r="B28" s="129"/>
      <c r="C28" s="129"/>
      <c r="D28" s="129"/>
      <c r="E28" s="38"/>
      <c r="F28" s="37"/>
      <c r="G28" s="41">
        <f>+G24-G27</f>
        <v>32770176.050000004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Rosanna Vizcaino</cp:lastModifiedBy>
  <cp:lastPrinted>2010-01-18T16:22:49Z</cp:lastPrinted>
  <dcterms:created xsi:type="dcterms:W3CDTF">2006-01-17T19:13:45Z</dcterms:created>
  <dcterms:modified xsi:type="dcterms:W3CDTF">2018-01-08T16:55:31Z</dcterms:modified>
  <cp:category/>
  <cp:version/>
  <cp:contentType/>
  <cp:contentStatus/>
</cp:coreProperties>
</file>