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095" yWindow="-105" windowWidth="20640" windowHeight="1176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5" i="1"/>
  <c r="C16" i="1" l="1"/>
  <c r="J30" i="1" l="1"/>
  <c r="I30" i="1"/>
  <c r="J29" i="1"/>
  <c r="C15" i="1"/>
</calcChain>
</file>

<file path=xl/sharedStrings.xml><?xml version="1.0" encoding="utf-8"?>
<sst xmlns="http://schemas.openxmlformats.org/spreadsheetml/2006/main" count="81" uniqueCount="75">
  <si>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</si>
  <si>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</si>
  <si>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</si>
  <si>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</si>
  <si>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</si>
  <si>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</si>
  <si>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</si>
  <si>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</si>
  <si>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</si>
  <si>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</si>
  <si>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</si>
  <si>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</si>
  <si>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</si>
  <si>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</si>
  <si>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</si>
  <si>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</si>
  <si>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</si>
  <si>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</si>
  <si>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</si>
  <si>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</si>
  <si>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</si>
  <si>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</si>
  <si>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</si>
  <si>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</si>
  <si>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</si>
  <si>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</si>
  <si>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</si>
  <si>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</si>
  <si>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</si>
  <si>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</si>
  <si>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</si>
  <si>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</si>
  <si>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</si>
  <si>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</si>
  <si>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</si>
  <si>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</si>
  <si>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</si>
  <si>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</si>
  <si>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</si>
  <si>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</si>
  <si>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</si>
  <si>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</si>
  <si>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</si>
  <si>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</si>
  <si>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</si>
  <si>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</si>
  <si>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</si>
  <si>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</si>
  <si>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</si>
  <si>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5135  OFICINA NACIONAL DE LA PROPIEDAD INDUSTRIAL </t>
  </si>
  <si>
    <t xml:space="preserve">01-OFICINA NACIONAL DE LA PROPIEDAD INDUSTRIAL </t>
  </si>
  <si>
    <t xml:space="preserve">0001-OFICINA NACIONAL DE LA PROPIEDAD INDUSTRIAL </t>
  </si>
  <si>
    <t xml:space="preserve">Garantizar los derechos de la Propiedad Industrial, asumiendo el compromiso de contribuir al desarrollo económico y social del país con servidores públicos eficientes que prestan servicios de excelente calidad. </t>
  </si>
  <si>
    <t>Ser reconocida como una organización referente de calidad en la región, gestionada con ética y transparencia, apegada a la mejora continua de sus procesos, que promueve la innovación y los derechos de Propiedad Industrial en beneficio de la sociedad .</t>
  </si>
  <si>
    <t>11 - Administración, concesión y registro de signos distintivos</t>
  </si>
  <si>
    <t xml:space="preserve">Evaluación de las solicitudes de registro de signos distintivos e invenciones a los fines de concedir  o denegar la certificacion correspondiente. </t>
  </si>
  <si>
    <t xml:space="preserve"> Personas Fisicas y Juridicas </t>
  </si>
  <si>
    <t>Desarrollo  Productivo</t>
  </si>
  <si>
    <t>6202 - Personas físicas y jurídicas reciben certificaciones de signos distintivos</t>
  </si>
  <si>
    <t>Personas físicas y jurídicas reciben certificaciones de signos distintivos</t>
  </si>
  <si>
    <t>6203 - Personas físicas y jurídicas reciben certificaciones de Invenciones</t>
  </si>
  <si>
    <t>28/01/2022</t>
  </si>
  <si>
    <t>[Recepción de solicitudes de Signos Distintivos de personas físicas y jurídicas a través del sistema legal correspondiente a la Ley 20-00 reguladora de Propiedad Intelectual en la República Dominicana de 40,000 en el 2021 a 47,000 para el 2022.]</t>
  </si>
  <si>
    <t>Número de certificaciones emitidas</t>
  </si>
  <si>
    <t>Realizar talleres/ charlas y capacitaciones  trimestrales a fin de continuar con el incremento de los registros de Signos Distintivos e Invenciones.</t>
  </si>
  <si>
    <t>Preparado por:</t>
  </si>
  <si>
    <t xml:space="preserve">Dirección de Planificación y Desarrollo </t>
  </si>
  <si>
    <t>3.3.4</t>
  </si>
  <si>
    <t xml:space="preserve"> Programación Trimestral</t>
  </si>
  <si>
    <t>Ejecución Trimestral</t>
  </si>
  <si>
    <t xml:space="preserve"> En la parte física de este producto el desvío se debe a que el proceso de recepción y registro de solicitudes de Invenciones es más complejo que el de Signos Distintivos tal como lo exige la Ley 20-00 de Propiedad Industrial. 
En la parte financiera no se ejecutó el monto proyectado en dicho producto, ya en el mismo se pagaran: Bono por Desempeño al personal de Carrera, Compensación por cumplimiento de indicadores del MAP,  Sueldo Anual No. 13, Compensación extraordinaria anual Y Prestaciones económica, los cual se estarán ejecutando en  el  tercer y cuarto trimestre 2023.</t>
  </si>
  <si>
    <t>Informe de Evaluación semestral de las Metas Físicas-Financieras</t>
  </si>
  <si>
    <t xml:space="preserve">Este Semestre la ONAPI sobrepasó la meta pautada relacionada a los certificados de registro de Signos Distintivos en un 34.13%, esto debido al desarrollo  de iniciativas y actividades de fomento a la Propiedad Industrial, dando a conocer a la ciudadania la importancia de tener registrado su Signo Distintivo. 
Durante este segundo trimestre fueron realizadas 36 actividades de formacion impactando a 1,141 personas. 
</t>
  </si>
  <si>
    <t xml:space="preserve">En la parte física para este semestre hubo un desvío en este producto debido a las capacitaciones y talleres impartidos por el  Centro de Apoyo a la Tecnología e Innovación, dichas formaciones buscan orientar a los ciudadanos en temas de formalización de Signos Distintivos e Invenciones. 
En la parte financiera no se ejecutó el monto proyectado en dicho producto, ya en el mismo se pagaran: Bono por Desempeño al personal de Carrera, Compensación por cumplimiento de indicadores del MAP,  Sueldo Anual No. 13, Compensación extraordinaria anual Y Prestaciones económica, los cual se estarán ejecutando en  el  tercer y cuarto trimestre 2023.
</t>
  </si>
  <si>
    <t xml:space="preserve">Para este Semestre del 2023 el Centro de Apoyo a la Tecnologia e Innovacion mantuvo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</si>
</sst>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;\-#,##0"/>
    <numFmt numFmtId="166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5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8" fillId="5" borderId="39" xfId="0" applyFont="1" applyFill="1" applyBorder="1" applyAlignment="1">
      <alignment horizontal="left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47626</xdr:rowOff>
    </xdr:from>
    <xdr:ext cx="1311275" cy="775091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6"/>
          <a:ext cx="1311275" cy="77509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B41" sqref="B41:J41"/>
    </sheetView>
  </sheetViews>
  <sheetFormatPr baseColWidth="10" defaultRowHeight="15" x14ac:dyDescent="0.25"/>
  <cols>
    <col min="1" max="1" width="23" style="8" customWidth="1"/>
    <col min="2" max="3" width="12.7109375" style="8" customWidth="1"/>
    <col min="4" max="4" width="13.5703125" style="8" customWidth="1"/>
    <col min="5" max="10" width="12.7109375" style="8" customWidth="1"/>
    <col min="11" max="11" width="11.42578125" style="8"/>
  </cols>
  <sheetData>
    <row r="1" spans="1:11" ht="21.75" thickBot="1" x14ac:dyDescent="0.3">
      <c r="A1" s="18"/>
      <c r="B1" s="56" t="s">
        <v>71</v>
      </c>
      <c r="C1" s="57"/>
      <c r="D1" s="57"/>
      <c r="E1" s="57"/>
      <c r="F1" s="57"/>
      <c r="G1" s="57"/>
      <c r="H1" s="57"/>
      <c r="I1" s="57"/>
      <c r="J1" s="58"/>
      <c r="K1" s="1"/>
    </row>
    <row r="2" spans="1:11" ht="21.75" thickBot="1" x14ac:dyDescent="0.3">
      <c r="A2" s="19"/>
      <c r="B2" s="59" t="s">
        <v>0</v>
      </c>
      <c r="C2" s="60"/>
      <c r="D2" s="59" t="s">
        <v>1</v>
      </c>
      <c r="E2" s="61"/>
      <c r="F2" s="61"/>
      <c r="G2" s="60"/>
      <c r="H2" s="62"/>
      <c r="I2" s="2" t="s">
        <v>2</v>
      </c>
      <c r="J2" s="3" t="s">
        <v>3</v>
      </c>
      <c r="K2" s="1"/>
    </row>
    <row r="3" spans="1:11" ht="21.75" thickBot="1" x14ac:dyDescent="0.3">
      <c r="A3" s="20"/>
      <c r="B3" s="63" t="s">
        <v>4</v>
      </c>
      <c r="C3" s="64"/>
      <c r="D3" s="63"/>
      <c r="E3" s="64"/>
      <c r="F3" s="64"/>
      <c r="G3" s="64"/>
      <c r="H3" s="65"/>
      <c r="I3" s="4" t="s">
        <v>61</v>
      </c>
      <c r="J3" s="5">
        <v>0</v>
      </c>
      <c r="K3" s="1"/>
    </row>
    <row r="4" spans="1:11" ht="14.45" x14ac:dyDescent="0.3">
      <c r="A4" s="50"/>
      <c r="B4" s="51"/>
      <c r="C4" s="51"/>
      <c r="D4" s="52"/>
      <c r="E4" s="52"/>
      <c r="F4" s="52"/>
      <c r="G4" s="52"/>
      <c r="H4" s="52"/>
      <c r="I4" s="51"/>
      <c r="J4" s="53"/>
      <c r="K4" s="1"/>
    </row>
    <row r="5" spans="1:11" ht="3" customHeight="1" x14ac:dyDescent="0.3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4"/>
      <c r="K6" s="1"/>
    </row>
    <row r="7" spans="1:11" ht="15.75" x14ac:dyDescent="0.25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7"/>
      <c r="K7" s="1"/>
    </row>
    <row r="8" spans="1:11" x14ac:dyDescent="0.25">
      <c r="A8" s="6" t="s">
        <v>7</v>
      </c>
      <c r="B8" s="27" t="s">
        <v>49</v>
      </c>
      <c r="C8" s="28"/>
      <c r="D8" s="28"/>
      <c r="E8" s="28"/>
      <c r="F8" s="28"/>
      <c r="G8" s="28"/>
      <c r="H8" s="28"/>
      <c r="I8" s="28"/>
      <c r="J8" s="29"/>
      <c r="K8" s="1"/>
    </row>
    <row r="9" spans="1:11" ht="15" customHeight="1" x14ac:dyDescent="0.25">
      <c r="A9" s="21" t="s">
        <v>37</v>
      </c>
      <c r="B9" s="27" t="s">
        <v>50</v>
      </c>
      <c r="C9" s="28"/>
      <c r="D9" s="28"/>
      <c r="E9" s="28"/>
      <c r="F9" s="28"/>
      <c r="G9" s="28"/>
      <c r="H9" s="28"/>
      <c r="I9" s="28"/>
      <c r="J9" s="29"/>
      <c r="K9" s="1"/>
    </row>
    <row r="10" spans="1:11" x14ac:dyDescent="0.25">
      <c r="A10" s="21" t="s">
        <v>38</v>
      </c>
      <c r="B10" s="27" t="s">
        <v>51</v>
      </c>
      <c r="C10" s="28"/>
      <c r="D10" s="28"/>
      <c r="E10" s="28"/>
      <c r="F10" s="28"/>
      <c r="G10" s="28"/>
      <c r="H10" s="28"/>
      <c r="I10" s="28"/>
      <c r="J10" s="29"/>
      <c r="K10" s="1"/>
    </row>
    <row r="11" spans="1:11" ht="31.5" customHeight="1" x14ac:dyDescent="0.25">
      <c r="A11" s="6" t="s">
        <v>8</v>
      </c>
      <c r="B11" s="54" t="s">
        <v>52</v>
      </c>
      <c r="C11" s="54"/>
      <c r="D11" s="54"/>
      <c r="E11" s="54"/>
      <c r="F11" s="54"/>
      <c r="G11" s="54"/>
      <c r="H11" s="54"/>
      <c r="I11" s="54"/>
      <c r="J11" s="55"/>
    </row>
    <row r="12" spans="1:11" ht="40.5" customHeight="1" x14ac:dyDescent="0.25">
      <c r="A12" s="6" t="s">
        <v>9</v>
      </c>
      <c r="B12" s="30" t="s">
        <v>53</v>
      </c>
      <c r="C12" s="30"/>
      <c r="D12" s="30"/>
      <c r="E12" s="30"/>
      <c r="F12" s="30"/>
      <c r="G12" s="30"/>
      <c r="H12" s="30"/>
      <c r="I12" s="30"/>
      <c r="J12" s="31"/>
    </row>
    <row r="13" spans="1:11" ht="15.75" x14ac:dyDescent="0.25">
      <c r="A13" s="32" t="s">
        <v>10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1" ht="27.75" customHeight="1" x14ac:dyDescent="0.25">
      <c r="A14" s="6" t="s">
        <v>11</v>
      </c>
      <c r="B14" s="22">
        <v>3</v>
      </c>
      <c r="C14" s="66" t="s">
        <v>57</v>
      </c>
      <c r="D14" s="67"/>
      <c r="E14" s="67"/>
      <c r="F14" s="67"/>
      <c r="G14" s="67"/>
      <c r="H14" s="67"/>
      <c r="I14" s="67"/>
      <c r="J14" s="68"/>
    </row>
    <row r="15" spans="1:11" ht="26.25" customHeight="1" x14ac:dyDescent="0.25">
      <c r="A15" s="6" t="s">
        <v>12</v>
      </c>
      <c r="B15" s="9">
        <v>3.3</v>
      </c>
      <c r="C15" s="66" t="str">
        <f>IFERROR(VLOOKUP(B15,'[1]Validacion datos'!A8:B26,2,FALSE),"")</f>
        <v>Competitividad e innovavión en un ambiente favorable a la cooperación y la responsabilidad social</v>
      </c>
      <c r="D15" s="67"/>
      <c r="E15" s="67"/>
      <c r="F15" s="67"/>
      <c r="G15" s="67"/>
      <c r="H15" s="67"/>
      <c r="I15" s="67"/>
      <c r="J15" s="68"/>
    </row>
    <row r="16" spans="1:11" ht="33.75" customHeight="1" x14ac:dyDescent="0.25">
      <c r="A16" s="6" t="s">
        <v>13</v>
      </c>
      <c r="B16" s="9" t="s">
        <v>67</v>
      </c>
      <c r="C16" s="66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67"/>
      <c r="E16" s="67"/>
      <c r="F16" s="67"/>
      <c r="G16" s="67"/>
      <c r="H16" s="67"/>
      <c r="I16" s="67"/>
      <c r="J16" s="68"/>
    </row>
    <row r="17" spans="1:11" ht="15.75" x14ac:dyDescent="0.25">
      <c r="A17" s="32" t="s">
        <v>14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1" ht="29.25" customHeight="1" x14ac:dyDescent="0.25">
      <c r="A18" s="6" t="s">
        <v>15</v>
      </c>
      <c r="B18" s="30" t="s">
        <v>54</v>
      </c>
      <c r="C18" s="30"/>
      <c r="D18" s="30"/>
      <c r="E18" s="30"/>
      <c r="F18" s="30"/>
      <c r="G18" s="30"/>
      <c r="H18" s="30"/>
      <c r="I18" s="30"/>
      <c r="J18" s="31"/>
    </row>
    <row r="19" spans="1:11" ht="33" customHeight="1" x14ac:dyDescent="0.25">
      <c r="A19" s="10" t="s">
        <v>16</v>
      </c>
      <c r="B19" s="30" t="s">
        <v>55</v>
      </c>
      <c r="C19" s="30"/>
      <c r="D19" s="30"/>
      <c r="E19" s="30"/>
      <c r="F19" s="30"/>
      <c r="G19" s="30"/>
      <c r="H19" s="30"/>
      <c r="I19" s="30"/>
      <c r="J19" s="31"/>
    </row>
    <row r="20" spans="1:11" ht="34.5" customHeight="1" x14ac:dyDescent="0.25">
      <c r="A20" s="10" t="s">
        <v>17</v>
      </c>
      <c r="B20" s="30" t="s">
        <v>56</v>
      </c>
      <c r="C20" s="30"/>
      <c r="D20" s="30"/>
      <c r="E20" s="30"/>
      <c r="F20" s="30"/>
      <c r="G20" s="30"/>
      <c r="H20" s="30"/>
      <c r="I20" s="30"/>
      <c r="J20" s="31"/>
    </row>
    <row r="21" spans="1:11" ht="35.25" customHeight="1" x14ac:dyDescent="0.25">
      <c r="A21" s="10" t="s">
        <v>39</v>
      </c>
      <c r="B21" s="30" t="s">
        <v>62</v>
      </c>
      <c r="C21" s="30"/>
      <c r="D21" s="30"/>
      <c r="E21" s="30"/>
      <c r="F21" s="30"/>
      <c r="G21" s="30"/>
      <c r="H21" s="30"/>
      <c r="I21" s="30"/>
      <c r="J21" s="31"/>
      <c r="K21" s="1"/>
    </row>
    <row r="22" spans="1:11" ht="15.75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1" ht="15.75" x14ac:dyDescent="0.25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7"/>
      <c r="K23" s="1"/>
    </row>
    <row r="24" spans="1:11" ht="15" customHeight="1" x14ac:dyDescent="0.25">
      <c r="A24" s="72" t="s">
        <v>20</v>
      </c>
      <c r="B24" s="43"/>
      <c r="C24" s="73" t="s">
        <v>21</v>
      </c>
      <c r="D24" s="42"/>
      <c r="E24" s="42"/>
      <c r="F24" s="42" t="s">
        <v>22</v>
      </c>
      <c r="G24" s="42"/>
      <c r="H24" s="43"/>
      <c r="I24" s="73" t="s">
        <v>23</v>
      </c>
      <c r="J24" s="74"/>
    </row>
    <row r="25" spans="1:11" x14ac:dyDescent="0.25">
      <c r="A25" s="38">
        <v>606106528</v>
      </c>
      <c r="B25" s="39"/>
      <c r="C25" s="47">
        <v>606106528</v>
      </c>
      <c r="D25" s="48"/>
      <c r="E25" s="49"/>
      <c r="F25" s="47">
        <v>490969901.99000001</v>
      </c>
      <c r="G25" s="48"/>
      <c r="H25" s="49"/>
      <c r="I25" s="40">
        <f>F25/C25</f>
        <v>0.81003896065940406</v>
      </c>
      <c r="J25" s="41"/>
    </row>
    <row r="26" spans="1:11" ht="15.75" x14ac:dyDescent="0.25">
      <c r="A26" s="35" t="s">
        <v>24</v>
      </c>
      <c r="B26" s="36"/>
      <c r="C26" s="36"/>
      <c r="D26" s="36"/>
      <c r="E26" s="36"/>
      <c r="F26" s="36"/>
      <c r="G26" s="36"/>
      <c r="H26" s="36"/>
      <c r="I26" s="36"/>
      <c r="J26" s="37"/>
      <c r="K26" s="1"/>
    </row>
    <row r="27" spans="1:11" x14ac:dyDescent="0.25">
      <c r="A27" s="7"/>
      <c r="B27"/>
      <c r="C27" s="44" t="s">
        <v>25</v>
      </c>
      <c r="D27" s="45"/>
      <c r="E27" s="44" t="s">
        <v>68</v>
      </c>
      <c r="F27" s="45"/>
      <c r="G27" s="44" t="s">
        <v>69</v>
      </c>
      <c r="H27" s="44"/>
      <c r="I27" s="44" t="s">
        <v>26</v>
      </c>
      <c r="J27" s="46"/>
    </row>
    <row r="28" spans="1:11" ht="38.25" x14ac:dyDescent="0.25">
      <c r="A28" s="11" t="s">
        <v>27</v>
      </c>
      <c r="B28" s="12" t="s">
        <v>28</v>
      </c>
      <c r="C28" s="12" t="s">
        <v>40</v>
      </c>
      <c r="D28" s="12" t="s">
        <v>41</v>
      </c>
      <c r="E28" s="12" t="s">
        <v>43</v>
      </c>
      <c r="F28" s="12" t="s">
        <v>44</v>
      </c>
      <c r="G28" s="12" t="s">
        <v>45</v>
      </c>
      <c r="H28" s="12" t="s">
        <v>46</v>
      </c>
      <c r="I28" s="12" t="s">
        <v>47</v>
      </c>
      <c r="J28" s="13" t="s">
        <v>48</v>
      </c>
    </row>
    <row r="29" spans="1:11" ht="36" x14ac:dyDescent="0.25">
      <c r="A29" s="24">
        <v>6202</v>
      </c>
      <c r="B29" s="14" t="s">
        <v>63</v>
      </c>
      <c r="C29" s="14">
        <v>60690</v>
      </c>
      <c r="D29" s="14">
        <v>88060000</v>
      </c>
      <c r="E29" s="14">
        <v>16000</v>
      </c>
      <c r="F29" s="14">
        <v>22015000</v>
      </c>
      <c r="G29" s="14">
        <v>20716</v>
      </c>
      <c r="H29" s="14">
        <v>20327713.640000001</v>
      </c>
      <c r="I29" s="15">
        <f>IF(G29&gt;0,G29/C29,0)</f>
        <v>0.34134124237930469</v>
      </c>
      <c r="J29" s="16">
        <f>IF(H29&gt;0,H29/D29,0)</f>
        <v>0.23083935543947309</v>
      </c>
    </row>
    <row r="30" spans="1:11" ht="36" x14ac:dyDescent="0.25">
      <c r="A30" s="23">
        <v>6203</v>
      </c>
      <c r="B30" s="14" t="s">
        <v>63</v>
      </c>
      <c r="C30" s="14">
        <v>265</v>
      </c>
      <c r="D30" s="14">
        <v>46230000</v>
      </c>
      <c r="E30" s="14">
        <v>65</v>
      </c>
      <c r="F30" s="14">
        <v>11557500</v>
      </c>
      <c r="G30" s="14">
        <v>69</v>
      </c>
      <c r="H30" s="14">
        <v>9122928.8699999992</v>
      </c>
      <c r="I30" s="15">
        <f>IF(G30&gt;0,G30/C30,0)</f>
        <v>0.26037735849056604</v>
      </c>
      <c r="J30" s="16">
        <f>IF(H30&gt;0,H30/D30,0)</f>
        <v>0.19733785139519791</v>
      </c>
    </row>
    <row r="31" spans="1:11" ht="15.75" x14ac:dyDescent="0.25">
      <c r="A31" s="32" t="s">
        <v>29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1" ht="15.75" x14ac:dyDescent="0.25">
      <c r="A32" s="35" t="s">
        <v>30</v>
      </c>
      <c r="B32" s="36"/>
      <c r="C32" s="36"/>
      <c r="D32" s="36"/>
      <c r="E32" s="36"/>
      <c r="F32" s="36"/>
      <c r="G32" s="36"/>
      <c r="H32" s="36"/>
      <c r="I32" s="36"/>
      <c r="J32" s="37"/>
      <c r="K32" s="1"/>
    </row>
    <row r="33" spans="1:11" ht="15" customHeight="1" x14ac:dyDescent="0.25">
      <c r="A33" s="17" t="s">
        <v>31</v>
      </c>
      <c r="B33" s="30" t="s">
        <v>58</v>
      </c>
      <c r="C33" s="30"/>
      <c r="D33" s="30"/>
      <c r="E33" s="30"/>
      <c r="F33" s="30"/>
      <c r="G33" s="30"/>
      <c r="H33" s="30"/>
      <c r="I33" s="30"/>
      <c r="J33" s="31"/>
    </row>
    <row r="34" spans="1:11" ht="30" customHeight="1" x14ac:dyDescent="0.25">
      <c r="A34" s="17" t="s">
        <v>32</v>
      </c>
      <c r="B34" s="30" t="s">
        <v>59</v>
      </c>
      <c r="C34" s="30"/>
      <c r="D34" s="30"/>
      <c r="E34" s="30"/>
      <c r="F34" s="30"/>
      <c r="G34" s="30"/>
      <c r="H34" s="30"/>
      <c r="I34" s="30"/>
      <c r="J34" s="31"/>
    </row>
    <row r="35" spans="1:11" ht="85.5" customHeight="1" x14ac:dyDescent="0.25">
      <c r="A35" s="17" t="s">
        <v>33</v>
      </c>
      <c r="B35" s="30" t="s">
        <v>72</v>
      </c>
      <c r="C35" s="30"/>
      <c r="D35" s="30"/>
      <c r="E35" s="30"/>
      <c r="F35" s="30"/>
      <c r="G35" s="30"/>
      <c r="H35" s="30"/>
      <c r="I35" s="30"/>
      <c r="J35" s="31"/>
    </row>
    <row r="36" spans="1:11" ht="105.75" customHeight="1" x14ac:dyDescent="0.25">
      <c r="A36" s="17" t="s">
        <v>34</v>
      </c>
      <c r="B36" s="30" t="s">
        <v>73</v>
      </c>
      <c r="C36" s="30"/>
      <c r="D36" s="30"/>
      <c r="E36" s="30"/>
      <c r="F36" s="30"/>
      <c r="G36" s="30"/>
      <c r="H36" s="30"/>
      <c r="I36" s="30"/>
      <c r="J36" s="31"/>
    </row>
    <row r="37" spans="1:11" ht="15.75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7"/>
    </row>
    <row r="38" spans="1:11" x14ac:dyDescent="0.25">
      <c r="A38" s="17" t="s">
        <v>31</v>
      </c>
      <c r="B38" s="30" t="s">
        <v>60</v>
      </c>
      <c r="C38" s="30"/>
      <c r="D38" s="30"/>
      <c r="E38" s="30"/>
      <c r="F38" s="30"/>
      <c r="G38" s="30"/>
      <c r="H38" s="30"/>
      <c r="I38" s="30"/>
      <c r="J38" s="31"/>
    </row>
    <row r="39" spans="1:11" ht="30" x14ac:dyDescent="0.25">
      <c r="A39" s="17" t="s">
        <v>32</v>
      </c>
      <c r="B39" s="30" t="s">
        <v>59</v>
      </c>
      <c r="C39" s="30"/>
      <c r="D39" s="30"/>
      <c r="E39" s="30"/>
      <c r="F39" s="30"/>
      <c r="G39" s="30"/>
      <c r="H39" s="30"/>
      <c r="I39" s="30"/>
      <c r="J39" s="31"/>
      <c r="K39" s="1"/>
    </row>
    <row r="40" spans="1:11" ht="53.25" customHeight="1" x14ac:dyDescent="0.25">
      <c r="A40" s="17" t="s">
        <v>33</v>
      </c>
      <c r="B40" s="30" t="s">
        <v>74</v>
      </c>
      <c r="C40" s="30"/>
      <c r="D40" s="30"/>
      <c r="E40" s="30"/>
      <c r="F40" s="30"/>
      <c r="G40" s="30"/>
      <c r="H40" s="30"/>
      <c r="I40" s="30"/>
      <c r="J40" s="31"/>
    </row>
    <row r="41" spans="1:11" ht="97.5" customHeight="1" x14ac:dyDescent="0.25">
      <c r="A41" s="17" t="s">
        <v>34</v>
      </c>
      <c r="B41" s="30" t="s">
        <v>70</v>
      </c>
      <c r="C41" s="30"/>
      <c r="D41" s="30"/>
      <c r="E41" s="30"/>
      <c r="F41" s="30"/>
      <c r="G41" s="30"/>
      <c r="H41" s="30"/>
      <c r="I41" s="30"/>
      <c r="J41" s="31"/>
    </row>
    <row r="42" spans="1:11" ht="30.75" customHeight="1" x14ac:dyDescent="0.25">
      <c r="A42" s="32" t="s">
        <v>35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1" ht="15.75" x14ac:dyDescent="0.25">
      <c r="A43" s="81" t="s">
        <v>36</v>
      </c>
      <c r="B43" s="82"/>
      <c r="C43" s="82"/>
      <c r="D43" s="82"/>
      <c r="E43" s="82"/>
      <c r="F43" s="82"/>
      <c r="G43" s="82"/>
      <c r="H43" s="82"/>
      <c r="I43" s="82"/>
      <c r="J43" s="83"/>
    </row>
    <row r="44" spans="1:11" x14ac:dyDescent="0.25">
      <c r="A44" s="78" t="s">
        <v>64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1" ht="15.75" x14ac:dyDescent="0.25">
      <c r="A45" s="75"/>
      <c r="B45" s="76"/>
      <c r="C45" s="76"/>
      <c r="D45" s="76"/>
      <c r="E45" s="76"/>
      <c r="F45" s="76"/>
      <c r="G45" s="76"/>
      <c r="H45" s="76"/>
      <c r="I45" s="76"/>
      <c r="J45" s="77"/>
    </row>
    <row r="46" spans="1:11" x14ac:dyDescent="0.25">
      <c r="A46" s="78"/>
      <c r="B46" s="79"/>
      <c r="C46" s="79"/>
      <c r="D46" s="79"/>
      <c r="E46" s="79"/>
      <c r="F46" s="79"/>
      <c r="G46" s="79"/>
      <c r="H46" s="79"/>
      <c r="I46" s="79"/>
      <c r="J46" s="80"/>
    </row>
    <row r="47" spans="1:11" x14ac:dyDescent="0.25">
      <c r="A47" s="26" t="s">
        <v>42</v>
      </c>
      <c r="B47" s="26"/>
      <c r="C47" s="26"/>
      <c r="D47" s="26"/>
      <c r="E47" s="26"/>
      <c r="F47" s="26"/>
      <c r="G47" s="26"/>
      <c r="H47" s="26"/>
      <c r="I47" s="26"/>
      <c r="J47" s="26"/>
    </row>
    <row r="50" spans="1:2" x14ac:dyDescent="0.25">
      <c r="A50" s="8" t="s">
        <v>65</v>
      </c>
    </row>
    <row r="51" spans="1:2" x14ac:dyDescent="0.25">
      <c r="A51" s="25" t="s">
        <v>66</v>
      </c>
      <c r="B51" s="25"/>
    </row>
  </sheetData>
  <mergeCells count="55">
    <mergeCell ref="A45:J45"/>
    <mergeCell ref="A46:J46"/>
    <mergeCell ref="B38:J38"/>
    <mergeCell ref="B39:J39"/>
    <mergeCell ref="B40:J40"/>
    <mergeCell ref="B41:J41"/>
    <mergeCell ref="A42:J42"/>
    <mergeCell ref="A43:J43"/>
    <mergeCell ref="A44:J44"/>
    <mergeCell ref="A37:J37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B1:J1"/>
    <mergeCell ref="B2:C2"/>
    <mergeCell ref="D2:H2"/>
    <mergeCell ref="B3:C3"/>
    <mergeCell ref="D3:H3"/>
    <mergeCell ref="I27:J27"/>
    <mergeCell ref="E27:F27"/>
    <mergeCell ref="C25:E25"/>
    <mergeCell ref="F25:H25"/>
    <mergeCell ref="A4:J4"/>
    <mergeCell ref="B8:J8"/>
    <mergeCell ref="B11:J11"/>
    <mergeCell ref="B12:J12"/>
    <mergeCell ref="A13:J13"/>
    <mergeCell ref="A47:J47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F24:H24"/>
    <mergeCell ref="C27:D27"/>
    <mergeCell ref="G27:H27"/>
  </mergeCells>
  <phoneticPr fontId="22" type="noConversion"/>
  <dataValidations count="16">
    <dataValidation allowBlank="1" showInputMessage="1" showErrorMessage="1" prompt="Monto ejecutado en el trimestre" sqref="H28"/>
    <dataValidation allowBlank="1" showInputMessage="1" showErrorMessage="1" prompt="Meta alcanzada en el trimestre" sqref="G28"/>
    <dataValidation allowBlank="1" showInputMessage="1" showErrorMessage="1" prompt="Monto presupuestado para el producto" sqref="F28 D28"/>
    <dataValidation allowBlank="1" showInputMessage="1" showErrorMessage="1" prompt="Meta anual del indicador" sqref="E28 C28:C29"/>
    <dataValidation allowBlank="1" showInputMessage="1" showErrorMessage="1" prompt="Nombre del indicador" sqref="B28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4 A46:J46"/>
    <dataValidation allowBlank="1" showInputMessage="1" showErrorMessage="1" prompt="De existir desvío, explicar razones." sqref="B36:J37 B41:J41"/>
    <dataValidation allowBlank="1" showInputMessage="1" showErrorMessage="1" prompt="1. Describir lo plasmado en el presupuesto_x000a_2. Describir lo alcanzado en términos financieros y de producción " sqref="B35:J35 B40:J40"/>
    <dataValidation allowBlank="1" showInputMessage="1" showErrorMessage="1" prompt="¿En qué consiste el producto? su objetivo" sqref="B34:J34 B39:J39"/>
    <dataValidation allowBlank="1" showInputMessage="1" showErrorMessage="1" prompt="Nombre del producto" sqref="B33:J33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5" right="0.25" top="0.75" bottom="0.75" header="0.3" footer="0.3"/>
  <pageSetup scale="9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Rosa Virgina Almonte</cp:lastModifiedBy>
  <cp:lastPrinted>2023-02-10T16:10:16Z</cp:lastPrinted>
  <dcterms:created xsi:type="dcterms:W3CDTF">2021-03-22T15:50:10Z</dcterms:created>
  <dcterms:modified xsi:type="dcterms:W3CDTF">2023-12-19T17:55:25Z</dcterms:modified>
</cp:coreProperties>
</file>