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9095" yWindow="-105" windowWidth="20640" windowHeight="11760"/>
  </bookViews>
  <sheets>
    <sheet name="Hoja1" sheetId="1" r:id="rId1"/>
  </sheets>
  <externalReferences>
    <externalReference r:id="rId2"/>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5" i="1"/>
  <c r="C16" i="1" l="1"/>
  <c r="J30" i="1" l="1"/>
  <c r="I30" i="1"/>
  <c r="J29" i="1"/>
  <c r="C15" i="1"/>
</calcChain>
</file>

<file path=xl/sharedStrings.xml><?xml version="1.0" encoding="utf-8"?>
<sst xmlns="http://schemas.openxmlformats.org/spreadsheetml/2006/main" count="81" uniqueCount="75">
  <si>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</si>
  <si>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</si>
  <si>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</si>
  <si>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</si>
  <si>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</si>
  <si>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</si>
  <si>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</si>
  <si>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</si>
  <si>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</si>
  <si>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</si>
  <si>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</si>
  <si>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</si>
  <si>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</si>
  <si>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</si>
  <si>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</si>
  <si>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</si>
  <si>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</si>
  <si>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</si>
  <si>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</si>
  <si>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</si>
  <si>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</si>
  <si>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</si>
  <si>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</si>
  <si>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</si>
  <si>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</si>
  <si>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</si>
  <si>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</si>
  <si>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</si>
  <si>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</si>
  <si>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</si>
  <si>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</si>
  <si>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</si>
  <si>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</si>
  <si>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</si>
  <si>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</si>
  <si>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</si>
  <si>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</si>
  <si>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</si>
  <si>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</si>
  <si>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</si>
  <si>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</si>
  <si>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</si>
  <si>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</si>
  <si>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</si>
  <si>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</si>
  <si>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</si>
  <si>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</si>
  <si>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</si>
  <si>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</si>
  <si>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5135  OFICINA NACIONAL DE LA PROPIEDAD INDUSTRIAL </t>
  </si>
  <si>
    <t xml:space="preserve">01-OFICINA NACIONAL DE LA PROPIEDAD INDUSTRIAL </t>
  </si>
  <si>
    <t xml:space="preserve">0001-OFICINA NACIONAL DE LA PROPIEDAD INDUSTRIAL </t>
  </si>
  <si>
    <t xml:space="preserve">Garantizar los derechos de la Propiedad Industrial, asumiendo el compromiso de contribuir al desarrollo económico y social del país con servidores públicos eficientes que prestan servicios de excelente calidad. </t>
  </si>
  <si>
    <t>Ser reconocida como una organización referente de calidad en la región, gestionada con ética y transparencia, apegada a la mejora continua de sus procesos, que promueve la innovación y los derechos de Propiedad Industrial en beneficio de la sociedad .</t>
  </si>
  <si>
    <t>11 - Administración, concesión y registro de signos distintivos</t>
  </si>
  <si>
    <t xml:space="preserve">Evaluación de las solicitudes de registro de signos distintivos e invenciones a los fines de concedir  o denegar la certificacion correspondiente. </t>
  </si>
  <si>
    <t xml:space="preserve"> Personas Fisicas y Juridicas </t>
  </si>
  <si>
    <t>Desarrollo  Productivo</t>
  </si>
  <si>
    <t>6202 - Personas físicas y jurídicas reciben certificaciones de signos distintivos</t>
  </si>
  <si>
    <t>Personas físicas y jurídicas reciben certificaciones de signos distintivos</t>
  </si>
  <si>
    <t>6203 - Personas físicas y jurídicas reciben certificaciones de Invenciones</t>
  </si>
  <si>
    <t>28/01/2022</t>
  </si>
  <si>
    <t>Número de certificaciones emitidas</t>
  </si>
  <si>
    <t>Realizar talleres/ charlas y capacitaciones  trimestrales a fin de continuar con el incremento de los registros de Signos Distintivos e Invenciones.</t>
  </si>
  <si>
    <t>Preparado por:</t>
  </si>
  <si>
    <t xml:space="preserve">Dirección de Planificación y Desarrollo </t>
  </si>
  <si>
    <t>3.3.4</t>
  </si>
  <si>
    <t xml:space="preserve"> Programación Trimestral</t>
  </si>
  <si>
    <t>Ejecución Trimestral</t>
  </si>
  <si>
    <t>Informe de Evaluación Trimestral de las Metas Físicas - Financieras (Julio - Septiembre 2023)</t>
  </si>
  <si>
    <t>[Recepción de solicitudes de Signos Distintivos de personas físicas y jurídicas a través del sistema legal correspondiente a la Ley 20-00 reguladora de Propiedad Intelectual en la República Dominicana.]</t>
  </si>
  <si>
    <t xml:space="preserve">Para este tercer trimestre del 2023 la ONAPI sobrepasó la meta pautada relacionada a los certificados de registro de Signos Distintivos en un 32.49%, esto debido al desarrollo  de iniciativas y actividades de fomento a la Propiedad Industrial, dando a conocer a la ciudadania la importancia de tener registrado su Signo Distintivo. 
</t>
  </si>
  <si>
    <t xml:space="preserve">
Para este tercer trimestre del 2023 la ONAPI sobrepasó la meta pautada relacionada a los certificados de registro de Invenciones  en un 30.57%, esto debido al desarrollo  de iniciativas y actividades de fomento a la Propiedad Industrial por parte de la Academia Nacional de Propiedad Industrial, orientando a la ciudadania e incentivando a los emprendedores e innovadores a registrar sus invenciones.
</t>
  </si>
  <si>
    <t xml:space="preserve"> En la parte física de este producto el desvío se debe a que el proceso de recepción y registro de solicitudes de Invenciones es más complejo que el de Signos Distintivos tal como lo exige la Ley 20-00 de Propiedad Industrial. de igual forma con acciones formativas, charlas y talleres impartidos por la Academia Nacional de la Propiedad Industrial, se ha logrado incentivar a los ciudadanos en el resgitro de sus emprendiemintos e innovacciones. 
No se ejecutó el monto proyectado en dicho producto, ya en el mismo teníamos programado el pago de bono por desempeño al personal de carrera, el cual no fue posible realizar el mismo por disposición de los órganos rectores.</t>
  </si>
  <si>
    <t xml:space="preserve">En la parte física para este primer trimestre hubo un desvío en este producto debido a las capacitaciones y talleres impartidos por el  Centro de Apoyo a la Tecnología e Innovación, dichas formaciones buscan orientar a los ciudadanos en temas de formalización de Signos Distintivos e Invenciones. 
En la parte financiera no se ejecutó el monto proyectado en dicho producto, ya en el mismo teníamos programado el pago de bono por desempeño al personal de carrera, el cual no fue posible realizar el mismo por disposición  de los órganos rectores.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</si>
</sst>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
    <numFmt numFmtId="166"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5" fontId="16" fillId="0" borderId="27" xfId="0" applyNumberFormat="1" applyFont="1" applyBorder="1" applyAlignment="1" applyProtection="1">
      <alignment horizontal="center" vertical="center" wrapText="1" readingOrder="1"/>
      <protection locked="0"/>
    </xf>
    <xf numFmtId="10" fontId="16" fillId="7" borderId="27" xfId="2" applyNumberFormat="1" applyFont="1" applyFill="1" applyBorder="1" applyAlignment="1" applyProtection="1">
      <alignment horizontal="center" vertical="center" wrapText="1" readingOrder="1"/>
      <protection locked="0"/>
    </xf>
    <xf numFmtId="166" fontId="16" fillId="7" borderId="24"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16" fillId="0" borderId="3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3" fillId="0" borderId="0" xfId="0" applyFont="1" applyProtection="1">
      <protection locked="0"/>
    </xf>
    <xf numFmtId="0" fontId="8" fillId="5" borderId="39"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8" borderId="27"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7" xfId="0" applyFont="1" applyFill="1" applyBorder="1" applyAlignment="1">
      <alignment vertical="top" wrapText="1"/>
    </xf>
    <xf numFmtId="39" fontId="11" fillId="0" borderId="24"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7" borderId="27" xfId="2" applyNumberFormat="1" applyFont="1" applyFill="1" applyBorder="1" applyAlignment="1" applyProtection="1">
      <alignment horizontal="center" vertical="center" wrapText="1" readingOrder="1"/>
    </xf>
    <xf numFmtId="10" fontId="11" fillId="7" borderId="28"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47626</xdr:rowOff>
    </xdr:from>
    <xdr:ext cx="1311275" cy="775091"/>
    <xdr:pic>
      <xdr:nvPicPr>
        <xdr:cNvPr id="3" name="Imagen 2">
          <a:extLst>
            <a:ext uri="{FF2B5EF4-FFF2-40B4-BE49-F238E27FC236}">
              <a16:creationId xmlns=""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76200" y="47626"/>
          <a:ext cx="1311275" cy="775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workbookViewId="0">
      <selection activeCell="E61" sqref="E61"/>
    </sheetView>
  </sheetViews>
  <sheetFormatPr baseColWidth="10" defaultRowHeight="15" x14ac:dyDescent="0.25"/>
  <cols>
    <col min="1" max="1" width="23" style="8" customWidth="1"/>
    <col min="2" max="3" width="12.7109375" style="8" customWidth="1"/>
    <col min="4" max="4" width="13.5703125" style="8" customWidth="1"/>
    <col min="5" max="10" width="12.7109375" style="8" customWidth="1"/>
    <col min="11" max="11" width="11.42578125" style="8"/>
  </cols>
  <sheetData>
    <row r="1" spans="1:11" ht="21.75" thickBot="1" x14ac:dyDescent="0.3">
      <c r="A1" s="18"/>
      <c r="B1" s="54" t="s">
        <v>69</v>
      </c>
      <c r="C1" s="55"/>
      <c r="D1" s="55"/>
      <c r="E1" s="55"/>
      <c r="F1" s="55"/>
      <c r="G1" s="55"/>
      <c r="H1" s="55"/>
      <c r="I1" s="55"/>
      <c r="J1" s="56"/>
      <c r="K1" s="1"/>
    </row>
    <row r="2" spans="1:11" ht="21.75" thickBot="1" x14ac:dyDescent="0.3">
      <c r="A2" s="19"/>
      <c r="B2" s="57" t="s">
        <v>0</v>
      </c>
      <c r="C2" s="58"/>
      <c r="D2" s="57" t="s">
        <v>1</v>
      </c>
      <c r="E2" s="59"/>
      <c r="F2" s="59"/>
      <c r="G2" s="58"/>
      <c r="H2" s="60"/>
      <c r="I2" s="2" t="s">
        <v>2</v>
      </c>
      <c r="J2" s="3" t="s">
        <v>3</v>
      </c>
      <c r="K2" s="1"/>
    </row>
    <row r="3" spans="1:11" ht="21.75" thickBot="1" x14ac:dyDescent="0.3">
      <c r="A3" s="20"/>
      <c r="B3" s="61" t="s">
        <v>4</v>
      </c>
      <c r="C3" s="62"/>
      <c r="D3" s="61"/>
      <c r="E3" s="62"/>
      <c r="F3" s="62"/>
      <c r="G3" s="62"/>
      <c r="H3" s="63"/>
      <c r="I3" s="4" t="s">
        <v>61</v>
      </c>
      <c r="J3" s="5">
        <v>0</v>
      </c>
      <c r="K3" s="1"/>
    </row>
    <row r="4" spans="1:11" ht="14.45" x14ac:dyDescent="0.3">
      <c r="A4" s="70"/>
      <c r="B4" s="71"/>
      <c r="C4" s="71"/>
      <c r="D4" s="72"/>
      <c r="E4" s="72"/>
      <c r="F4" s="72"/>
      <c r="G4" s="72"/>
      <c r="H4" s="72"/>
      <c r="I4" s="71"/>
      <c r="J4" s="73"/>
      <c r="K4" s="1"/>
    </row>
    <row r="5" spans="1:11" ht="3" customHeight="1" x14ac:dyDescent="0.3">
      <c r="A5" s="46"/>
      <c r="B5" s="47"/>
      <c r="C5" s="47"/>
      <c r="D5" s="47"/>
      <c r="E5" s="47"/>
      <c r="F5" s="47"/>
      <c r="G5" s="47"/>
      <c r="H5" s="47"/>
      <c r="I5" s="47"/>
      <c r="J5" s="48"/>
      <c r="K5" s="1"/>
    </row>
    <row r="6" spans="1:11" ht="15.75" x14ac:dyDescent="0.25">
      <c r="A6" s="34" t="s">
        <v>5</v>
      </c>
      <c r="B6" s="35"/>
      <c r="C6" s="35"/>
      <c r="D6" s="35"/>
      <c r="E6" s="35"/>
      <c r="F6" s="35"/>
      <c r="G6" s="35"/>
      <c r="H6" s="35"/>
      <c r="I6" s="35"/>
      <c r="J6" s="36"/>
      <c r="K6" s="1"/>
    </row>
    <row r="7" spans="1:11" ht="15.75" x14ac:dyDescent="0.25">
      <c r="A7" s="40" t="s">
        <v>6</v>
      </c>
      <c r="B7" s="41"/>
      <c r="C7" s="41"/>
      <c r="D7" s="41"/>
      <c r="E7" s="41"/>
      <c r="F7" s="41"/>
      <c r="G7" s="41"/>
      <c r="H7" s="41"/>
      <c r="I7" s="41"/>
      <c r="J7" s="42"/>
      <c r="K7" s="1"/>
    </row>
    <row r="8" spans="1:11" x14ac:dyDescent="0.25">
      <c r="A8" s="6" t="s">
        <v>7</v>
      </c>
      <c r="B8" s="74" t="s">
        <v>49</v>
      </c>
      <c r="C8" s="75"/>
      <c r="D8" s="75"/>
      <c r="E8" s="75"/>
      <c r="F8" s="75"/>
      <c r="G8" s="75"/>
      <c r="H8" s="75"/>
      <c r="I8" s="75"/>
      <c r="J8" s="76"/>
      <c r="K8" s="1"/>
    </row>
    <row r="9" spans="1:11" ht="15" customHeight="1" x14ac:dyDescent="0.25">
      <c r="A9" s="21" t="s">
        <v>37</v>
      </c>
      <c r="B9" s="74" t="s">
        <v>50</v>
      </c>
      <c r="C9" s="75"/>
      <c r="D9" s="75"/>
      <c r="E9" s="75"/>
      <c r="F9" s="75"/>
      <c r="G9" s="75"/>
      <c r="H9" s="75"/>
      <c r="I9" s="75"/>
      <c r="J9" s="76"/>
      <c r="K9" s="1"/>
    </row>
    <row r="10" spans="1:11" x14ac:dyDescent="0.25">
      <c r="A10" s="21" t="s">
        <v>38</v>
      </c>
      <c r="B10" s="74" t="s">
        <v>51</v>
      </c>
      <c r="C10" s="75"/>
      <c r="D10" s="75"/>
      <c r="E10" s="75"/>
      <c r="F10" s="75"/>
      <c r="G10" s="75"/>
      <c r="H10" s="75"/>
      <c r="I10" s="75"/>
      <c r="J10" s="76"/>
      <c r="K10" s="1"/>
    </row>
    <row r="11" spans="1:11" ht="31.5" customHeight="1" x14ac:dyDescent="0.25">
      <c r="A11" s="6" t="s">
        <v>8</v>
      </c>
      <c r="B11" s="77" t="s">
        <v>52</v>
      </c>
      <c r="C11" s="77"/>
      <c r="D11" s="77"/>
      <c r="E11" s="77"/>
      <c r="F11" s="77"/>
      <c r="G11" s="77"/>
      <c r="H11" s="77"/>
      <c r="I11" s="77"/>
      <c r="J11" s="78"/>
    </row>
    <row r="12" spans="1:11" ht="40.5" customHeight="1" x14ac:dyDescent="0.25">
      <c r="A12" s="6" t="s">
        <v>9</v>
      </c>
      <c r="B12" s="32" t="s">
        <v>53</v>
      </c>
      <c r="C12" s="32"/>
      <c r="D12" s="32"/>
      <c r="E12" s="32"/>
      <c r="F12" s="32"/>
      <c r="G12" s="32"/>
      <c r="H12" s="32"/>
      <c r="I12" s="32"/>
      <c r="J12" s="33"/>
    </row>
    <row r="13" spans="1:11" ht="15.75" x14ac:dyDescent="0.25">
      <c r="A13" s="34" t="s">
        <v>10</v>
      </c>
      <c r="B13" s="35"/>
      <c r="C13" s="35"/>
      <c r="D13" s="35"/>
      <c r="E13" s="35"/>
      <c r="F13" s="35"/>
      <c r="G13" s="35"/>
      <c r="H13" s="35"/>
      <c r="I13" s="35"/>
      <c r="J13" s="36"/>
    </row>
    <row r="14" spans="1:11" ht="27.75" customHeight="1" x14ac:dyDescent="0.25">
      <c r="A14" s="6" t="s">
        <v>11</v>
      </c>
      <c r="B14" s="22">
        <v>3</v>
      </c>
      <c r="C14" s="43" t="s">
        <v>57</v>
      </c>
      <c r="D14" s="44"/>
      <c r="E14" s="44"/>
      <c r="F14" s="44"/>
      <c r="G14" s="44"/>
      <c r="H14" s="44"/>
      <c r="I14" s="44"/>
      <c r="J14" s="45"/>
    </row>
    <row r="15" spans="1:11" ht="26.25" customHeight="1" x14ac:dyDescent="0.25">
      <c r="A15" s="6" t="s">
        <v>12</v>
      </c>
      <c r="B15" s="9">
        <v>3.3</v>
      </c>
      <c r="C15" s="43" t="str">
        <f>IFERROR(VLOOKUP(B15,'[1]Validacion datos'!A8:B26,2,FALSE),"")</f>
        <v>Competitividad e innovavión en un ambiente favorable a la cooperación y la responsabilidad social</v>
      </c>
      <c r="D15" s="44"/>
      <c r="E15" s="44"/>
      <c r="F15" s="44"/>
      <c r="G15" s="44"/>
      <c r="H15" s="44"/>
      <c r="I15" s="44"/>
      <c r="J15" s="45"/>
    </row>
    <row r="16" spans="1:11" ht="33.75" customHeight="1" x14ac:dyDescent="0.25">
      <c r="A16" s="6" t="s">
        <v>13</v>
      </c>
      <c r="B16" s="9" t="s">
        <v>66</v>
      </c>
      <c r="C16" s="43"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44"/>
      <c r="E16" s="44"/>
      <c r="F16" s="44"/>
      <c r="G16" s="44"/>
      <c r="H16" s="44"/>
      <c r="I16" s="44"/>
      <c r="J16" s="45"/>
    </row>
    <row r="17" spans="1:11" ht="15.75" x14ac:dyDescent="0.25">
      <c r="A17" s="34" t="s">
        <v>14</v>
      </c>
      <c r="B17" s="35"/>
      <c r="C17" s="35"/>
      <c r="D17" s="35"/>
      <c r="E17" s="35"/>
      <c r="F17" s="35"/>
      <c r="G17" s="35"/>
      <c r="H17" s="35"/>
      <c r="I17" s="35"/>
      <c r="J17" s="36"/>
    </row>
    <row r="18" spans="1:11" ht="29.25" customHeight="1" x14ac:dyDescent="0.25">
      <c r="A18" s="6" t="s">
        <v>15</v>
      </c>
      <c r="B18" s="32" t="s">
        <v>54</v>
      </c>
      <c r="C18" s="32"/>
      <c r="D18" s="32"/>
      <c r="E18" s="32"/>
      <c r="F18" s="32"/>
      <c r="G18" s="32"/>
      <c r="H18" s="32"/>
      <c r="I18" s="32"/>
      <c r="J18" s="33"/>
    </row>
    <row r="19" spans="1:11" ht="33" customHeight="1" x14ac:dyDescent="0.25">
      <c r="A19" s="10" t="s">
        <v>16</v>
      </c>
      <c r="B19" s="32" t="s">
        <v>55</v>
      </c>
      <c r="C19" s="32"/>
      <c r="D19" s="32"/>
      <c r="E19" s="32"/>
      <c r="F19" s="32"/>
      <c r="G19" s="32"/>
      <c r="H19" s="32"/>
      <c r="I19" s="32"/>
      <c r="J19" s="33"/>
    </row>
    <row r="20" spans="1:11" ht="34.5" customHeight="1" x14ac:dyDescent="0.25">
      <c r="A20" s="10" t="s">
        <v>17</v>
      </c>
      <c r="B20" s="32" t="s">
        <v>56</v>
      </c>
      <c r="C20" s="32"/>
      <c r="D20" s="32"/>
      <c r="E20" s="32"/>
      <c r="F20" s="32"/>
      <c r="G20" s="32"/>
      <c r="H20" s="32"/>
      <c r="I20" s="32"/>
      <c r="J20" s="33"/>
    </row>
    <row r="21" spans="1:11" ht="35.25" customHeight="1" x14ac:dyDescent="0.25">
      <c r="A21" s="10" t="s">
        <v>39</v>
      </c>
      <c r="B21" s="32" t="s">
        <v>70</v>
      </c>
      <c r="C21" s="32"/>
      <c r="D21" s="32"/>
      <c r="E21" s="32"/>
      <c r="F21" s="32"/>
      <c r="G21" s="32"/>
      <c r="H21" s="32"/>
      <c r="I21" s="32"/>
      <c r="J21" s="33"/>
      <c r="K21" s="1"/>
    </row>
    <row r="22" spans="1:11" ht="15.75" x14ac:dyDescent="0.25">
      <c r="A22" s="34" t="s">
        <v>18</v>
      </c>
      <c r="B22" s="35"/>
      <c r="C22" s="35"/>
      <c r="D22" s="35"/>
      <c r="E22" s="35"/>
      <c r="F22" s="35"/>
      <c r="G22" s="35"/>
      <c r="H22" s="35"/>
      <c r="I22" s="35"/>
      <c r="J22" s="36"/>
    </row>
    <row r="23" spans="1:11" ht="15.75" x14ac:dyDescent="0.25">
      <c r="A23" s="40" t="s">
        <v>19</v>
      </c>
      <c r="B23" s="41"/>
      <c r="C23" s="41"/>
      <c r="D23" s="41"/>
      <c r="E23" s="41"/>
      <c r="F23" s="41"/>
      <c r="G23" s="41"/>
      <c r="H23" s="41"/>
      <c r="I23" s="41"/>
      <c r="J23" s="42"/>
      <c r="K23" s="1"/>
    </row>
    <row r="24" spans="1:11" ht="15" customHeight="1" x14ac:dyDescent="0.25">
      <c r="A24" s="49" t="s">
        <v>20</v>
      </c>
      <c r="B24" s="50"/>
      <c r="C24" s="51" t="s">
        <v>21</v>
      </c>
      <c r="D24" s="53"/>
      <c r="E24" s="53"/>
      <c r="F24" s="53" t="s">
        <v>22</v>
      </c>
      <c r="G24" s="53"/>
      <c r="H24" s="50"/>
      <c r="I24" s="51" t="s">
        <v>23</v>
      </c>
      <c r="J24" s="52"/>
    </row>
    <row r="25" spans="1:11" x14ac:dyDescent="0.25">
      <c r="A25" s="80">
        <v>606106528</v>
      </c>
      <c r="B25" s="81"/>
      <c r="C25" s="67">
        <v>606106528</v>
      </c>
      <c r="D25" s="68"/>
      <c r="E25" s="69"/>
      <c r="F25" s="67">
        <v>385262941.52999997</v>
      </c>
      <c r="G25" s="68"/>
      <c r="H25" s="69"/>
      <c r="I25" s="82">
        <f>F25/C25</f>
        <v>0.63563569064545689</v>
      </c>
      <c r="J25" s="83"/>
    </row>
    <row r="26" spans="1:11" ht="15.75" x14ac:dyDescent="0.25">
      <c r="A26" s="40" t="s">
        <v>24</v>
      </c>
      <c r="B26" s="41"/>
      <c r="C26" s="41"/>
      <c r="D26" s="41"/>
      <c r="E26" s="41"/>
      <c r="F26" s="41"/>
      <c r="G26" s="41"/>
      <c r="H26" s="41"/>
      <c r="I26" s="41"/>
      <c r="J26" s="42"/>
      <c r="K26" s="1"/>
    </row>
    <row r="27" spans="1:11" x14ac:dyDescent="0.25">
      <c r="A27" s="7"/>
      <c r="B27"/>
      <c r="C27" s="64" t="s">
        <v>25</v>
      </c>
      <c r="D27" s="66"/>
      <c r="E27" s="64" t="s">
        <v>67</v>
      </c>
      <c r="F27" s="66"/>
      <c r="G27" s="64" t="s">
        <v>68</v>
      </c>
      <c r="H27" s="64"/>
      <c r="I27" s="64" t="s">
        <v>26</v>
      </c>
      <c r="J27" s="65"/>
    </row>
    <row r="28" spans="1:11" ht="38.25" x14ac:dyDescent="0.25">
      <c r="A28" s="11" t="s">
        <v>27</v>
      </c>
      <c r="B28" s="12" t="s">
        <v>28</v>
      </c>
      <c r="C28" s="12" t="s">
        <v>40</v>
      </c>
      <c r="D28" s="12" t="s">
        <v>41</v>
      </c>
      <c r="E28" s="12" t="s">
        <v>43</v>
      </c>
      <c r="F28" s="12" t="s">
        <v>44</v>
      </c>
      <c r="G28" s="12" t="s">
        <v>45</v>
      </c>
      <c r="H28" s="12" t="s">
        <v>46</v>
      </c>
      <c r="I28" s="12" t="s">
        <v>47</v>
      </c>
      <c r="J28" s="13" t="s">
        <v>48</v>
      </c>
    </row>
    <row r="29" spans="1:11" ht="36" x14ac:dyDescent="0.25">
      <c r="A29" s="24">
        <v>6202</v>
      </c>
      <c r="B29" s="14" t="s">
        <v>62</v>
      </c>
      <c r="C29" s="14">
        <v>60690</v>
      </c>
      <c r="D29" s="14">
        <v>88060000</v>
      </c>
      <c r="E29" s="14">
        <v>16000</v>
      </c>
      <c r="F29" s="14">
        <v>22015000</v>
      </c>
      <c r="G29" s="14">
        <v>19716</v>
      </c>
      <c r="H29" s="14">
        <v>16532063.550000001</v>
      </c>
      <c r="I29" s="15">
        <f>IF(G29&gt;0,G29/C29,0)</f>
        <v>0.32486406327236778</v>
      </c>
      <c r="J29" s="16">
        <f>IF(H29&gt;0,H29/D29,0)</f>
        <v>0.18773635646150352</v>
      </c>
    </row>
    <row r="30" spans="1:11" ht="36" x14ac:dyDescent="0.25">
      <c r="A30" s="23">
        <v>6203</v>
      </c>
      <c r="B30" s="14" t="s">
        <v>62</v>
      </c>
      <c r="C30" s="14">
        <v>265</v>
      </c>
      <c r="D30" s="14">
        <v>46230000</v>
      </c>
      <c r="E30" s="14">
        <v>65</v>
      </c>
      <c r="F30" s="14">
        <v>11557500</v>
      </c>
      <c r="G30" s="14">
        <v>81</v>
      </c>
      <c r="H30" s="14">
        <v>7351752.3499999996</v>
      </c>
      <c r="I30" s="15">
        <f>IF(G30&gt;0,G30/C30,0)</f>
        <v>0.30566037735849055</v>
      </c>
      <c r="J30" s="16">
        <f>IF(H30&gt;0,H30/D30,0)</f>
        <v>0.15902557538394982</v>
      </c>
    </row>
    <row r="31" spans="1:11" ht="15.75" x14ac:dyDescent="0.25">
      <c r="A31" s="34" t="s">
        <v>29</v>
      </c>
      <c r="B31" s="35"/>
      <c r="C31" s="35"/>
      <c r="D31" s="35"/>
      <c r="E31" s="35"/>
      <c r="F31" s="35"/>
      <c r="G31" s="35"/>
      <c r="H31" s="35"/>
      <c r="I31" s="35"/>
      <c r="J31" s="36"/>
    </row>
    <row r="32" spans="1:11" ht="15.75" x14ac:dyDescent="0.25">
      <c r="A32" s="40" t="s">
        <v>30</v>
      </c>
      <c r="B32" s="41"/>
      <c r="C32" s="41"/>
      <c r="D32" s="41"/>
      <c r="E32" s="41"/>
      <c r="F32" s="41"/>
      <c r="G32" s="41"/>
      <c r="H32" s="41"/>
      <c r="I32" s="41"/>
      <c r="J32" s="42"/>
      <c r="K32" s="1"/>
    </row>
    <row r="33" spans="1:11" ht="15" customHeight="1" x14ac:dyDescent="0.25">
      <c r="A33" s="17" t="s">
        <v>31</v>
      </c>
      <c r="B33" s="32" t="s">
        <v>58</v>
      </c>
      <c r="C33" s="32"/>
      <c r="D33" s="32"/>
      <c r="E33" s="32"/>
      <c r="F33" s="32"/>
      <c r="G33" s="32"/>
      <c r="H33" s="32"/>
      <c r="I33" s="32"/>
      <c r="J33" s="33"/>
    </row>
    <row r="34" spans="1:11" ht="30" customHeight="1" x14ac:dyDescent="0.25">
      <c r="A34" s="17" t="s">
        <v>32</v>
      </c>
      <c r="B34" s="32" t="s">
        <v>59</v>
      </c>
      <c r="C34" s="32"/>
      <c r="D34" s="32"/>
      <c r="E34" s="32"/>
      <c r="F34" s="32"/>
      <c r="G34" s="32"/>
      <c r="H34" s="32"/>
      <c r="I34" s="32"/>
      <c r="J34" s="33"/>
    </row>
    <row r="35" spans="1:11" ht="85.5" customHeight="1" x14ac:dyDescent="0.25">
      <c r="A35" s="17" t="s">
        <v>33</v>
      </c>
      <c r="B35" s="32" t="s">
        <v>71</v>
      </c>
      <c r="C35" s="32"/>
      <c r="D35" s="32"/>
      <c r="E35" s="32"/>
      <c r="F35" s="32"/>
      <c r="G35" s="32"/>
      <c r="H35" s="32"/>
      <c r="I35" s="32"/>
      <c r="J35" s="33"/>
    </row>
    <row r="36" spans="1:11" ht="127.5" customHeight="1" x14ac:dyDescent="0.25">
      <c r="A36" s="17" t="s">
        <v>34</v>
      </c>
      <c r="B36" s="32" t="s">
        <v>74</v>
      </c>
      <c r="C36" s="32"/>
      <c r="D36" s="32"/>
      <c r="E36" s="32"/>
      <c r="F36" s="32"/>
      <c r="G36" s="32"/>
      <c r="H36" s="32"/>
      <c r="I36" s="32"/>
      <c r="J36" s="33"/>
    </row>
    <row r="37" spans="1:11" ht="15.75" x14ac:dyDescent="0.25">
      <c r="A37" s="40"/>
      <c r="B37" s="41"/>
      <c r="C37" s="41"/>
      <c r="D37" s="41"/>
      <c r="E37" s="41"/>
      <c r="F37" s="41"/>
      <c r="G37" s="41"/>
      <c r="H37" s="41"/>
      <c r="I37" s="41"/>
      <c r="J37" s="42"/>
    </row>
    <row r="38" spans="1:11" x14ac:dyDescent="0.25">
      <c r="A38" s="17" t="s">
        <v>31</v>
      </c>
      <c r="B38" s="32" t="s">
        <v>60</v>
      </c>
      <c r="C38" s="32"/>
      <c r="D38" s="32"/>
      <c r="E38" s="32"/>
      <c r="F38" s="32"/>
      <c r="G38" s="32"/>
      <c r="H38" s="32"/>
      <c r="I38" s="32"/>
      <c r="J38" s="33"/>
    </row>
    <row r="39" spans="1:11" ht="30" x14ac:dyDescent="0.25">
      <c r="A39" s="17" t="s">
        <v>32</v>
      </c>
      <c r="B39" s="32" t="s">
        <v>59</v>
      </c>
      <c r="C39" s="32"/>
      <c r="D39" s="32"/>
      <c r="E39" s="32"/>
      <c r="F39" s="32"/>
      <c r="G39" s="32"/>
      <c r="H39" s="32"/>
      <c r="I39" s="32"/>
      <c r="J39" s="33"/>
      <c r="K39" s="1"/>
    </row>
    <row r="40" spans="1:11" ht="73.5" customHeight="1" x14ac:dyDescent="0.25">
      <c r="A40" s="17" t="s">
        <v>33</v>
      </c>
      <c r="B40" s="32" t="s">
        <v>72</v>
      </c>
      <c r="C40" s="32"/>
      <c r="D40" s="32"/>
      <c r="E40" s="32"/>
      <c r="F40" s="32"/>
      <c r="G40" s="32"/>
      <c r="H40" s="32"/>
      <c r="I40" s="32"/>
      <c r="J40" s="33"/>
    </row>
    <row r="41" spans="1:11" ht="122.25" customHeight="1" x14ac:dyDescent="0.25">
      <c r="A41" s="17" t="s">
        <v>34</v>
      </c>
      <c r="B41" s="32" t="s">
        <v>73</v>
      </c>
      <c r="C41" s="32"/>
      <c r="D41" s="32"/>
      <c r="E41" s="32"/>
      <c r="F41" s="32"/>
      <c r="G41" s="32"/>
      <c r="H41" s="32"/>
      <c r="I41" s="32"/>
      <c r="J41" s="33"/>
    </row>
    <row r="42" spans="1:11" ht="30.75" customHeight="1" x14ac:dyDescent="0.25">
      <c r="A42" s="34" t="s">
        <v>35</v>
      </c>
      <c r="B42" s="35"/>
      <c r="C42" s="35"/>
      <c r="D42" s="35"/>
      <c r="E42" s="35"/>
      <c r="F42" s="35"/>
      <c r="G42" s="35"/>
      <c r="H42" s="35"/>
      <c r="I42" s="35"/>
      <c r="J42" s="36"/>
    </row>
    <row r="43" spans="1:11" ht="15.75" x14ac:dyDescent="0.25">
      <c r="A43" s="37" t="s">
        <v>36</v>
      </c>
      <c r="B43" s="38"/>
      <c r="C43" s="38"/>
      <c r="D43" s="38"/>
      <c r="E43" s="38"/>
      <c r="F43" s="38"/>
      <c r="G43" s="38"/>
      <c r="H43" s="38"/>
      <c r="I43" s="38"/>
      <c r="J43" s="39"/>
    </row>
    <row r="44" spans="1:11" x14ac:dyDescent="0.25">
      <c r="A44" s="29" t="s">
        <v>63</v>
      </c>
      <c r="B44" s="30"/>
      <c r="C44" s="30"/>
      <c r="D44" s="30"/>
      <c r="E44" s="30"/>
      <c r="F44" s="30"/>
      <c r="G44" s="30"/>
      <c r="H44" s="30"/>
      <c r="I44" s="30"/>
      <c r="J44" s="31"/>
    </row>
    <row r="45" spans="1:11" ht="15.75" x14ac:dyDescent="0.25">
      <c r="A45" s="26"/>
      <c r="B45" s="27"/>
      <c r="C45" s="27"/>
      <c r="D45" s="27"/>
      <c r="E45" s="27"/>
      <c r="F45" s="27"/>
      <c r="G45" s="27"/>
      <c r="H45" s="27"/>
      <c r="I45" s="27"/>
      <c r="J45" s="28"/>
    </row>
    <row r="46" spans="1:11" x14ac:dyDescent="0.25">
      <c r="A46" s="29"/>
      <c r="B46" s="30"/>
      <c r="C46" s="30"/>
      <c r="D46" s="30"/>
      <c r="E46" s="30"/>
      <c r="F46" s="30"/>
      <c r="G46" s="30"/>
      <c r="H46" s="30"/>
      <c r="I46" s="30"/>
      <c r="J46" s="31"/>
    </row>
    <row r="47" spans="1:11" x14ac:dyDescent="0.25">
      <c r="A47" s="79" t="s">
        <v>42</v>
      </c>
      <c r="B47" s="79"/>
      <c r="C47" s="79"/>
      <c r="D47" s="79"/>
      <c r="E47" s="79"/>
      <c r="F47" s="79"/>
      <c r="G47" s="79"/>
      <c r="H47" s="79"/>
      <c r="I47" s="79"/>
      <c r="J47" s="79"/>
    </row>
    <row r="50" spans="1:2" x14ac:dyDescent="0.25">
      <c r="A50" s="8" t="s">
        <v>64</v>
      </c>
    </row>
    <row r="51" spans="1:2" x14ac:dyDescent="0.25">
      <c r="A51" s="25" t="s">
        <v>65</v>
      </c>
      <c r="B51" s="25"/>
    </row>
  </sheetData>
  <mergeCells count="55">
    <mergeCell ref="A47:J47"/>
    <mergeCell ref="B9:J9"/>
    <mergeCell ref="B10:J10"/>
    <mergeCell ref="B21:J21"/>
    <mergeCell ref="A31:J31"/>
    <mergeCell ref="A32:J32"/>
    <mergeCell ref="B33:J33"/>
    <mergeCell ref="B34:J34"/>
    <mergeCell ref="B35:J35"/>
    <mergeCell ref="B36:J36"/>
    <mergeCell ref="A25:B25"/>
    <mergeCell ref="I25:J25"/>
    <mergeCell ref="A26:J26"/>
    <mergeCell ref="F24:H24"/>
    <mergeCell ref="C27:D27"/>
    <mergeCell ref="G27:H27"/>
    <mergeCell ref="I27:J27"/>
    <mergeCell ref="E27:F27"/>
    <mergeCell ref="C25:E25"/>
    <mergeCell ref="F25:H25"/>
    <mergeCell ref="A4:J4"/>
    <mergeCell ref="B8:J8"/>
    <mergeCell ref="B11:J11"/>
    <mergeCell ref="B12:J12"/>
    <mergeCell ref="A13:J13"/>
    <mergeCell ref="B1:J1"/>
    <mergeCell ref="B2:C2"/>
    <mergeCell ref="D2:H2"/>
    <mergeCell ref="B3:C3"/>
    <mergeCell ref="D3:H3"/>
    <mergeCell ref="A37:J37"/>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A45:J45"/>
    <mergeCell ref="A46:J46"/>
    <mergeCell ref="B38:J38"/>
    <mergeCell ref="B39:J39"/>
    <mergeCell ref="B40:J40"/>
    <mergeCell ref="B41:J41"/>
    <mergeCell ref="A42:J42"/>
    <mergeCell ref="A43:J43"/>
    <mergeCell ref="A44:J44"/>
  </mergeCells>
  <phoneticPr fontId="22" type="noConversion"/>
  <dataValidations count="16">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4 A46:J46"/>
    <dataValidation allowBlank="1" showInputMessage="1" showErrorMessage="1" prompt="De existir desvío, explicar razones." sqref="B36:J37 B41:J41"/>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Nombre del producto" sqref="B33:J33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25" right="0.25" top="0.75" bottom="0.75" header="0.3" footer="0.3"/>
  <pageSetup scale="96"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Rosa Virgina Almonte</cp:lastModifiedBy>
  <cp:lastPrinted>2023-10-18T19:23:57Z</cp:lastPrinted>
  <dcterms:created xsi:type="dcterms:W3CDTF">2021-03-22T15:50:10Z</dcterms:created>
  <dcterms:modified xsi:type="dcterms:W3CDTF">2023-10-18T19:24:32Z</dcterms:modified>
</cp:coreProperties>
</file>