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9095" yWindow="-105" windowWidth="20640" windowHeight="11760"/>
  </bookViews>
  <sheets>
    <sheet name="Hoja1" sheetId="1" r:id="rId1"/>
  </sheets>
  <externalReferences>
    <externalReference r:id="rId2"/>
  </externalReferenc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1" l="1"/>
  <c r="I25" i="1"/>
  <c r="C16" i="1" l="1"/>
  <c r="J30" i="1" l="1"/>
  <c r="I30" i="1"/>
  <c r="J29" i="1"/>
  <c r="C15" i="1"/>
</calcChain>
</file>

<file path=xl/sharedStrings.xml><?xml version="1.0" encoding="utf-8"?>
<sst xmlns="http://schemas.openxmlformats.org/spreadsheetml/2006/main" count="81" uniqueCount="75">
  <si>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</si>
  <si>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</si>
  <si>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</si>
  <si>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</si>
  <si>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</si>
  <si>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</si>
  <si>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</si>
  <si>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</si>
  <si>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</si>
  <si>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</si>
  <si>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</si>
  <si>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</si>
  <si>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</si>
  <si>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</si>
  <si>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</si>
  <si>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</si>
  <si>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</si>
  <si>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</si>
  <si>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</si>
  <si>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</si>
  <si>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</si>
  <si>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</si>
  <si>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</si>
  <si>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</si>
  <si>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</si>
  <si>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</si>
  <si>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</si>
  <si>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</si>
  <si>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</si>
  <si>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</si>
  <si>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</si>
  <si>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</si>
  <si>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</si>
  <si>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</si>
  <si>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</si>
  <si>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</si>
  <si>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</si>
  <si>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</si>
  <si>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</si>
  <si>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</si>
  <si>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</si>
  <si>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</si>
  <si>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</si>
  <si>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</si>
  <si>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</si>
  <si>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</si>
  <si>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</si>
  <si>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</si>
  <si>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</si>
  <si>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5135  OFICINA NACIONAL DE LA PROPIEDAD INDUSTRIAL </t>
  </si>
  <si>
    <t xml:space="preserve">01-OFICINA NACIONAL DE LA PROPIEDAD INDUSTRIAL </t>
  </si>
  <si>
    <t xml:space="preserve">0001-OFICINA NACIONAL DE LA PROPIEDAD INDUSTRIAL </t>
  </si>
  <si>
    <t xml:space="preserve">Garantizar los derechos de la Propiedad Industrial, asumiendo el compromiso de contribuir al desarrollo económico y social del país con servidores públicos eficientes que prestan servicios de excelente calidad. </t>
  </si>
  <si>
    <t>Ser reconocida como una organización referente de calidad en la región, gestionada con ética y transparencia, apegada a la mejora continua de sus procesos, que promueve la innovación y los derechos de Propiedad Industrial en beneficio de la sociedad .</t>
  </si>
  <si>
    <t>11 - Administración, concesión y registro de signos distintivos</t>
  </si>
  <si>
    <t xml:space="preserve">Evaluación de las solicitudes de registro de signos distintivos e invenciones a los fines de concedir  o denegar la certificacion correspondiente. </t>
  </si>
  <si>
    <t xml:space="preserve"> Personas Fisicas y Juridicas </t>
  </si>
  <si>
    <t>Desarrollo  Productivo</t>
  </si>
  <si>
    <t>6202 - Personas físicas y jurídicas reciben certificaciones de signos distintivos</t>
  </si>
  <si>
    <t>Personas físicas y jurídicas reciben certificaciones de signos distintivos</t>
  </si>
  <si>
    <t>6203 - Personas físicas y jurídicas reciben certificaciones de Invenciones</t>
  </si>
  <si>
    <t>28/01/2022</t>
  </si>
  <si>
    <t>[Recepción de solicitudes de Signos Distintivos de personas físicas y jurídicas a través del sistema legal correspondiente a la Ley 20-00 reguladora de Propiedad Intelectual en la República Dominicana de 40,000 en el 2021 a 47,000 para el 2022.]</t>
  </si>
  <si>
    <t>Número de certificaciones emitidas</t>
  </si>
  <si>
    <t>Realizar talleres/ charlas y capacitaciones  trimestrales a fin de continuar con el incremento de los registros de Signos Distintivos e Invenciones.</t>
  </si>
  <si>
    <t>Preparado por:</t>
  </si>
  <si>
    <t xml:space="preserve">Dirección de Planificación y Desarrollo </t>
  </si>
  <si>
    <t>3.3.4</t>
  </si>
  <si>
    <t>Informe de Evaluación Trimestral de las Metas Físicas - Financieras (Enero - Marzo 2023)</t>
  </si>
  <si>
    <t xml:space="preserve"> Programación Trimestral</t>
  </si>
  <si>
    <t>Ejecución Trimestral</t>
  </si>
  <si>
    <t xml:space="preserve"> En la parte física de este producto el desvío se debe a que el proceso de recepción y registro de solicitudes de Invenciones es más complejo que el de Signos Distintivos tal como lo exige la Ley 20-00 de Propiedad Industrial. En la parte financiera de este producto se ejecutó el monto programado en dicho producto, ya que para ese trimestre se tenía programada una indexación salarial al personal de las áreas técnicas, el cual empezó a ejecutarse el último mes del trimestre Enero-marzo 2023, debido a la espera de autorización por los órganos rectores.</t>
  </si>
  <si>
    <t xml:space="preserve">En la parte física para este primer trimestre hubo un desvío en este producto debido a las capacitaciones y talleres impartidos por el Centro de Apoyo a la Tecnología e Innovación, dichas formaciones buscan orientar a los ciudadanos en temas de formalización de Signos Distintivos e Invenciones. En la parte financiera de este producto, no se ejecutó el monto programado en dicho producto, ya que para ese trimestre se tenía programada una indexación salarial al personal de las áreas técnicas, la cual empezó a ejecutarse el último mes del trimestre Enero-marzo 2023, debido a la espera de autorización por los órganos rectores.
</t>
  </si>
  <si>
    <t xml:space="preserve">Para este primer trimestre del 2023 el Centro de Apoyo a la Tecnologia e Innovacion mantuvo 
</t>
  </si>
  <si>
    <t xml:space="preserve">Para este primer trimestre del 2023 la ONAPI sobrepasó la meta pautada relacionada a los certificados de registro de Signos Distintivos en un 58.41%, esto debido al desarrollo  de iniciativas y actividades de fomento a la Propiedad Industrial, dando a conocer a la ciudadania la importancia de tener registrado su Signo Distintivo. 
Durante este primer trimestre fueron realizadas 29 actividades de formacion impactando a 1,839 personas.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</si>
</sst>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dd/mm/yyyy;@"/>
    <numFmt numFmtId="165" formatCode="[$-10409]#,##0;\-#,##0"/>
    <numFmt numFmtId="166" formatCode="[$-10409]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4">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9" fillId="0" borderId="17" xfId="0" applyFont="1" applyBorder="1" applyAlignment="1">
      <alignment vertical="center" wrapText="1"/>
    </xf>
    <xf numFmtId="0" fontId="15" fillId="8" borderId="29" xfId="0" applyFont="1" applyFill="1" applyBorder="1" applyAlignment="1">
      <alignment horizontal="center" vertical="center" wrapText="1" readingOrder="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165" fontId="16" fillId="0" borderId="27" xfId="0" applyNumberFormat="1" applyFont="1" applyBorder="1" applyAlignment="1" applyProtection="1">
      <alignment horizontal="center" vertical="center" wrapText="1" readingOrder="1"/>
      <protection locked="0"/>
    </xf>
    <xf numFmtId="10" fontId="16" fillId="7" borderId="27" xfId="2" applyNumberFormat="1" applyFont="1" applyFill="1" applyBorder="1" applyAlignment="1" applyProtection="1">
      <alignment horizontal="center" vertical="center" wrapText="1" readingOrder="1"/>
      <protection locked="0"/>
    </xf>
    <xf numFmtId="166" fontId="16" fillId="7" borderId="24"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16" fillId="0" borderId="32"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3" fillId="0" borderId="0" xfId="0" applyFont="1" applyProtection="1">
      <protection locked="0"/>
    </xf>
    <xf numFmtId="0" fontId="8" fillId="5" borderId="39" xfId="0" applyFont="1" applyFill="1" applyBorder="1" applyAlignment="1">
      <alignment horizontal="left" vertical="center" wrapText="1"/>
    </xf>
    <xf numFmtId="0" fontId="8" fillId="5" borderId="37" xfId="0" applyFont="1" applyFill="1" applyBorder="1" applyAlignment="1">
      <alignment horizontal="left" vertical="center" wrapText="1"/>
    </xf>
    <xf numFmtId="0" fontId="8" fillId="5" borderId="3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0" fillId="6" borderId="19" xfId="0" applyFont="1" applyFill="1" applyBorder="1" applyAlignment="1">
      <alignment horizontal="left" vertical="center" wrapText="1"/>
    </xf>
    <xf numFmtId="0" fontId="10" fillId="6" borderId="20" xfId="0" applyFont="1" applyFill="1" applyBorder="1" applyAlignment="1">
      <alignment horizontal="left" vertical="center" wrapText="1"/>
    </xf>
    <xf numFmtId="0" fontId="10" fillId="6" borderId="21" xfId="0" applyFont="1"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4" fillId="8" borderId="27"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7" xfId="0" applyFont="1" applyFill="1" applyBorder="1" applyAlignment="1">
      <alignment vertical="top" wrapText="1"/>
    </xf>
    <xf numFmtId="39" fontId="11" fillId="0" borderId="24"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3" xfId="1" applyNumberFormat="1" applyFont="1" applyFill="1" applyBorder="1" applyAlignment="1" applyProtection="1">
      <alignment horizontal="center" vertical="center" wrapText="1" readingOrder="1"/>
      <protection locked="0"/>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21" fillId="0" borderId="38" xfId="0" applyFont="1" applyBorder="1" applyAlignment="1" applyProtection="1">
      <alignment horizontal="left" vertical="center" wrapText="1"/>
      <protection locked="0"/>
    </xf>
    <xf numFmtId="0" fontId="18" fillId="0" borderId="0" xfId="0" applyFont="1" applyAlignment="1">
      <alignment horizontal="left" vertical="center" wrapText="1"/>
    </xf>
    <xf numFmtId="39" fontId="11" fillId="0" borderId="26" xfId="1" applyNumberFormat="1" applyFont="1" applyFill="1" applyBorder="1" applyAlignment="1" applyProtection="1">
      <alignment horizontal="center" vertical="center" wrapText="1" readingOrder="1"/>
      <protection locked="0"/>
    </xf>
    <xf numFmtId="39" fontId="11" fillId="0" borderId="27" xfId="1" applyNumberFormat="1" applyFont="1" applyFill="1" applyBorder="1" applyAlignment="1" applyProtection="1">
      <alignment horizontal="center" vertical="center" wrapText="1" readingOrder="1"/>
      <protection locked="0"/>
    </xf>
    <xf numFmtId="10" fontId="11" fillId="7" borderId="27" xfId="2" applyNumberFormat="1" applyFont="1" applyFill="1" applyBorder="1" applyAlignment="1" applyProtection="1">
      <alignment horizontal="center" vertical="center" wrapText="1" readingOrder="1"/>
    </xf>
    <xf numFmtId="10" fontId="11" fillId="7" borderId="28" xfId="2" applyNumberFormat="1" applyFont="1" applyFill="1" applyBorder="1" applyAlignment="1" applyProtection="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47626</xdr:rowOff>
    </xdr:from>
    <xdr:ext cx="1311275" cy="775091"/>
    <xdr:pic>
      <xdr:nvPicPr>
        <xdr:cNvPr id="3" name="Imagen 2">
          <a:extLst>
            <a:ext uri="{FF2B5EF4-FFF2-40B4-BE49-F238E27FC236}">
              <a16:creationId xmlns=""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76200" y="47626"/>
          <a:ext cx="1311275" cy="77509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0" totalsRowShown="0" headerRowDxfId="14" dataDxfId="12" headerRowBorderDxfId="13" tableBorderDxfId="11" totalsRowBorderDxfId="10">
  <autoFilter ref="A28:J3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tabSelected="1" workbookViewId="0">
      <selection activeCell="A47" sqref="A47:J47"/>
    </sheetView>
  </sheetViews>
  <sheetFormatPr baseColWidth="10" defaultRowHeight="15" x14ac:dyDescent="0.25"/>
  <cols>
    <col min="1" max="1" width="23" style="8" customWidth="1"/>
    <col min="2" max="3" width="12.7109375" style="8" customWidth="1"/>
    <col min="4" max="4" width="13.5703125" style="8" customWidth="1"/>
    <col min="5" max="10" width="12.7109375" style="8" customWidth="1"/>
    <col min="11" max="11" width="11.42578125" style="8"/>
  </cols>
  <sheetData>
    <row r="1" spans="1:11" ht="21.75" thickBot="1" x14ac:dyDescent="0.3">
      <c r="A1" s="18"/>
      <c r="B1" s="54" t="s">
        <v>68</v>
      </c>
      <c r="C1" s="55"/>
      <c r="D1" s="55"/>
      <c r="E1" s="55"/>
      <c r="F1" s="55"/>
      <c r="G1" s="55"/>
      <c r="H1" s="55"/>
      <c r="I1" s="55"/>
      <c r="J1" s="56"/>
      <c r="K1" s="1"/>
    </row>
    <row r="2" spans="1:11" ht="21.75" thickBot="1" x14ac:dyDescent="0.3">
      <c r="A2" s="19"/>
      <c r="B2" s="57" t="s">
        <v>0</v>
      </c>
      <c r="C2" s="58"/>
      <c r="D2" s="57" t="s">
        <v>1</v>
      </c>
      <c r="E2" s="59"/>
      <c r="F2" s="59"/>
      <c r="G2" s="58"/>
      <c r="H2" s="60"/>
      <c r="I2" s="2" t="s">
        <v>2</v>
      </c>
      <c r="J2" s="3" t="s">
        <v>3</v>
      </c>
      <c r="K2" s="1"/>
    </row>
    <row r="3" spans="1:11" ht="21.75" thickBot="1" x14ac:dyDescent="0.3">
      <c r="A3" s="20"/>
      <c r="B3" s="61" t="s">
        <v>4</v>
      </c>
      <c r="C3" s="62"/>
      <c r="D3" s="61"/>
      <c r="E3" s="62"/>
      <c r="F3" s="62"/>
      <c r="G3" s="62"/>
      <c r="H3" s="63"/>
      <c r="I3" s="4" t="s">
        <v>61</v>
      </c>
      <c r="J3" s="5">
        <v>0</v>
      </c>
      <c r="K3" s="1"/>
    </row>
    <row r="4" spans="1:11" ht="14.45" x14ac:dyDescent="0.3">
      <c r="A4" s="70"/>
      <c r="B4" s="71"/>
      <c r="C4" s="71"/>
      <c r="D4" s="72"/>
      <c r="E4" s="72"/>
      <c r="F4" s="72"/>
      <c r="G4" s="72"/>
      <c r="H4" s="72"/>
      <c r="I4" s="71"/>
      <c r="J4" s="73"/>
      <c r="K4" s="1"/>
    </row>
    <row r="5" spans="1:11" ht="3" customHeight="1" x14ac:dyDescent="0.3">
      <c r="A5" s="46"/>
      <c r="B5" s="47"/>
      <c r="C5" s="47"/>
      <c r="D5" s="47"/>
      <c r="E5" s="47"/>
      <c r="F5" s="47"/>
      <c r="G5" s="47"/>
      <c r="H5" s="47"/>
      <c r="I5" s="47"/>
      <c r="J5" s="48"/>
      <c r="K5" s="1"/>
    </row>
    <row r="6" spans="1:11" ht="15.75" x14ac:dyDescent="0.25">
      <c r="A6" s="34" t="s">
        <v>5</v>
      </c>
      <c r="B6" s="35"/>
      <c r="C6" s="35"/>
      <c r="D6" s="35"/>
      <c r="E6" s="35"/>
      <c r="F6" s="35"/>
      <c r="G6" s="35"/>
      <c r="H6" s="35"/>
      <c r="I6" s="35"/>
      <c r="J6" s="36"/>
      <c r="K6" s="1"/>
    </row>
    <row r="7" spans="1:11" ht="15.75" x14ac:dyDescent="0.25">
      <c r="A7" s="40" t="s">
        <v>6</v>
      </c>
      <c r="B7" s="41"/>
      <c r="C7" s="41"/>
      <c r="D7" s="41"/>
      <c r="E7" s="41"/>
      <c r="F7" s="41"/>
      <c r="G7" s="41"/>
      <c r="H7" s="41"/>
      <c r="I7" s="41"/>
      <c r="J7" s="42"/>
      <c r="K7" s="1"/>
    </row>
    <row r="8" spans="1:11" x14ac:dyDescent="0.25">
      <c r="A8" s="6" t="s">
        <v>7</v>
      </c>
      <c r="B8" s="74" t="s">
        <v>49</v>
      </c>
      <c r="C8" s="75"/>
      <c r="D8" s="75"/>
      <c r="E8" s="75"/>
      <c r="F8" s="75"/>
      <c r="G8" s="75"/>
      <c r="H8" s="75"/>
      <c r="I8" s="75"/>
      <c r="J8" s="76"/>
      <c r="K8" s="1"/>
    </row>
    <row r="9" spans="1:11" ht="15" customHeight="1" x14ac:dyDescent="0.25">
      <c r="A9" s="21" t="s">
        <v>37</v>
      </c>
      <c r="B9" s="74" t="s">
        <v>50</v>
      </c>
      <c r="C9" s="75"/>
      <c r="D9" s="75"/>
      <c r="E9" s="75"/>
      <c r="F9" s="75"/>
      <c r="G9" s="75"/>
      <c r="H9" s="75"/>
      <c r="I9" s="75"/>
      <c r="J9" s="76"/>
      <c r="K9" s="1"/>
    </row>
    <row r="10" spans="1:11" x14ac:dyDescent="0.25">
      <c r="A10" s="21" t="s">
        <v>38</v>
      </c>
      <c r="B10" s="74" t="s">
        <v>51</v>
      </c>
      <c r="C10" s="75"/>
      <c r="D10" s="75"/>
      <c r="E10" s="75"/>
      <c r="F10" s="75"/>
      <c r="G10" s="75"/>
      <c r="H10" s="75"/>
      <c r="I10" s="75"/>
      <c r="J10" s="76"/>
      <c r="K10" s="1"/>
    </row>
    <row r="11" spans="1:11" ht="31.5" customHeight="1" x14ac:dyDescent="0.25">
      <c r="A11" s="6" t="s">
        <v>8</v>
      </c>
      <c r="B11" s="77" t="s">
        <v>52</v>
      </c>
      <c r="C11" s="77"/>
      <c r="D11" s="77"/>
      <c r="E11" s="77"/>
      <c r="F11" s="77"/>
      <c r="G11" s="77"/>
      <c r="H11" s="77"/>
      <c r="I11" s="77"/>
      <c r="J11" s="78"/>
    </row>
    <row r="12" spans="1:11" ht="40.5" customHeight="1" x14ac:dyDescent="0.25">
      <c r="A12" s="6" t="s">
        <v>9</v>
      </c>
      <c r="B12" s="32" t="s">
        <v>53</v>
      </c>
      <c r="C12" s="32"/>
      <c r="D12" s="32"/>
      <c r="E12" s="32"/>
      <c r="F12" s="32"/>
      <c r="G12" s="32"/>
      <c r="H12" s="32"/>
      <c r="I12" s="32"/>
      <c r="J12" s="33"/>
    </row>
    <row r="13" spans="1:11" ht="15.75" x14ac:dyDescent="0.25">
      <c r="A13" s="34" t="s">
        <v>10</v>
      </c>
      <c r="B13" s="35"/>
      <c r="C13" s="35"/>
      <c r="D13" s="35"/>
      <c r="E13" s="35"/>
      <c r="F13" s="35"/>
      <c r="G13" s="35"/>
      <c r="H13" s="35"/>
      <c r="I13" s="35"/>
      <c r="J13" s="36"/>
    </row>
    <row r="14" spans="1:11" ht="27.75" customHeight="1" x14ac:dyDescent="0.25">
      <c r="A14" s="6" t="s">
        <v>11</v>
      </c>
      <c r="B14" s="22">
        <v>3</v>
      </c>
      <c r="C14" s="43" t="s">
        <v>57</v>
      </c>
      <c r="D14" s="44"/>
      <c r="E14" s="44"/>
      <c r="F14" s="44"/>
      <c r="G14" s="44"/>
      <c r="H14" s="44"/>
      <c r="I14" s="44"/>
      <c r="J14" s="45"/>
    </row>
    <row r="15" spans="1:11" ht="26.25" customHeight="1" x14ac:dyDescent="0.25">
      <c r="A15" s="6" t="s">
        <v>12</v>
      </c>
      <c r="B15" s="9">
        <v>3.3</v>
      </c>
      <c r="C15" s="43" t="str">
        <f>IFERROR(VLOOKUP(B15,'[1]Validacion datos'!A8:B26,2,FALSE),"")</f>
        <v>Competitividad e innovavión en un ambiente favorable a la cooperación y la responsabilidad social</v>
      </c>
      <c r="D15" s="44"/>
      <c r="E15" s="44"/>
      <c r="F15" s="44"/>
      <c r="G15" s="44"/>
      <c r="H15" s="44"/>
      <c r="I15" s="44"/>
      <c r="J15" s="45"/>
    </row>
    <row r="16" spans="1:11" ht="33.75" customHeight="1" x14ac:dyDescent="0.25">
      <c r="A16" s="6" t="s">
        <v>13</v>
      </c>
      <c r="B16" s="9" t="s">
        <v>67</v>
      </c>
      <c r="C16" s="43" t="str">
        <f>IFERROR(VLOOKUP(B16,'[1]Validacion datos'!D8:E64,2,FALSE),"")</f>
        <v>Fortalecer el sistema nacional de ciencia, tecnoloíia e innovación para dea respuestas a las demandas económicas, sociales y culturales de la nación y propiciar la inserción en la sociedad y economía del conocimiento</v>
      </c>
      <c r="D16" s="44"/>
      <c r="E16" s="44"/>
      <c r="F16" s="44"/>
      <c r="G16" s="44"/>
      <c r="H16" s="44"/>
      <c r="I16" s="44"/>
      <c r="J16" s="45"/>
    </row>
    <row r="17" spans="1:11" ht="15.75" x14ac:dyDescent="0.25">
      <c r="A17" s="34" t="s">
        <v>14</v>
      </c>
      <c r="B17" s="35"/>
      <c r="C17" s="35"/>
      <c r="D17" s="35"/>
      <c r="E17" s="35"/>
      <c r="F17" s="35"/>
      <c r="G17" s="35"/>
      <c r="H17" s="35"/>
      <c r="I17" s="35"/>
      <c r="J17" s="36"/>
    </row>
    <row r="18" spans="1:11" ht="29.25" customHeight="1" x14ac:dyDescent="0.25">
      <c r="A18" s="6" t="s">
        <v>15</v>
      </c>
      <c r="B18" s="32" t="s">
        <v>54</v>
      </c>
      <c r="C18" s="32"/>
      <c r="D18" s="32"/>
      <c r="E18" s="32"/>
      <c r="F18" s="32"/>
      <c r="G18" s="32"/>
      <c r="H18" s="32"/>
      <c r="I18" s="32"/>
      <c r="J18" s="33"/>
    </row>
    <row r="19" spans="1:11" ht="33" customHeight="1" x14ac:dyDescent="0.25">
      <c r="A19" s="10" t="s">
        <v>16</v>
      </c>
      <c r="B19" s="32" t="s">
        <v>55</v>
      </c>
      <c r="C19" s="32"/>
      <c r="D19" s="32"/>
      <c r="E19" s="32"/>
      <c r="F19" s="32"/>
      <c r="G19" s="32"/>
      <c r="H19" s="32"/>
      <c r="I19" s="32"/>
      <c r="J19" s="33"/>
    </row>
    <row r="20" spans="1:11" ht="34.5" customHeight="1" x14ac:dyDescent="0.25">
      <c r="A20" s="10" t="s">
        <v>17</v>
      </c>
      <c r="B20" s="32" t="s">
        <v>56</v>
      </c>
      <c r="C20" s="32"/>
      <c r="D20" s="32"/>
      <c r="E20" s="32"/>
      <c r="F20" s="32"/>
      <c r="G20" s="32"/>
      <c r="H20" s="32"/>
      <c r="I20" s="32"/>
      <c r="J20" s="33"/>
    </row>
    <row r="21" spans="1:11" ht="35.25" customHeight="1" x14ac:dyDescent="0.25">
      <c r="A21" s="10" t="s">
        <v>39</v>
      </c>
      <c r="B21" s="32" t="s">
        <v>62</v>
      </c>
      <c r="C21" s="32"/>
      <c r="D21" s="32"/>
      <c r="E21" s="32"/>
      <c r="F21" s="32"/>
      <c r="G21" s="32"/>
      <c r="H21" s="32"/>
      <c r="I21" s="32"/>
      <c r="J21" s="33"/>
      <c r="K21" s="1"/>
    </row>
    <row r="22" spans="1:11" ht="15.75" x14ac:dyDescent="0.25">
      <c r="A22" s="34" t="s">
        <v>18</v>
      </c>
      <c r="B22" s="35"/>
      <c r="C22" s="35"/>
      <c r="D22" s="35"/>
      <c r="E22" s="35"/>
      <c r="F22" s="35"/>
      <c r="G22" s="35"/>
      <c r="H22" s="35"/>
      <c r="I22" s="35"/>
      <c r="J22" s="36"/>
    </row>
    <row r="23" spans="1:11" ht="15.75" x14ac:dyDescent="0.25">
      <c r="A23" s="40" t="s">
        <v>19</v>
      </c>
      <c r="B23" s="41"/>
      <c r="C23" s="41"/>
      <c r="D23" s="41"/>
      <c r="E23" s="41"/>
      <c r="F23" s="41"/>
      <c r="G23" s="41"/>
      <c r="H23" s="41"/>
      <c r="I23" s="41"/>
      <c r="J23" s="42"/>
      <c r="K23" s="1"/>
    </row>
    <row r="24" spans="1:11" ht="15" customHeight="1" x14ac:dyDescent="0.25">
      <c r="A24" s="49" t="s">
        <v>20</v>
      </c>
      <c r="B24" s="50"/>
      <c r="C24" s="51" t="s">
        <v>21</v>
      </c>
      <c r="D24" s="53"/>
      <c r="E24" s="53"/>
      <c r="F24" s="53" t="s">
        <v>22</v>
      </c>
      <c r="G24" s="53"/>
      <c r="H24" s="50"/>
      <c r="I24" s="51" t="s">
        <v>23</v>
      </c>
      <c r="J24" s="52"/>
    </row>
    <row r="25" spans="1:11" x14ac:dyDescent="0.25">
      <c r="A25" s="80">
        <v>606106528</v>
      </c>
      <c r="B25" s="81"/>
      <c r="C25" s="67">
        <v>606106528</v>
      </c>
      <c r="D25" s="68"/>
      <c r="E25" s="69"/>
      <c r="F25" s="67">
        <v>192810963.28</v>
      </c>
      <c r="G25" s="68"/>
      <c r="H25" s="69"/>
      <c r="I25" s="82">
        <f>F25/C25</f>
        <v>0.31811398553357934</v>
      </c>
      <c r="J25" s="83"/>
    </row>
    <row r="26" spans="1:11" ht="15.75" x14ac:dyDescent="0.25">
      <c r="A26" s="40" t="s">
        <v>24</v>
      </c>
      <c r="B26" s="41"/>
      <c r="C26" s="41"/>
      <c r="D26" s="41"/>
      <c r="E26" s="41"/>
      <c r="F26" s="41"/>
      <c r="G26" s="41"/>
      <c r="H26" s="41"/>
      <c r="I26" s="41"/>
      <c r="J26" s="42"/>
      <c r="K26" s="1"/>
    </row>
    <row r="27" spans="1:11" x14ac:dyDescent="0.25">
      <c r="A27" s="7"/>
      <c r="B27"/>
      <c r="C27" s="64" t="s">
        <v>25</v>
      </c>
      <c r="D27" s="66"/>
      <c r="E27" s="64" t="s">
        <v>69</v>
      </c>
      <c r="F27" s="66"/>
      <c r="G27" s="64" t="s">
        <v>70</v>
      </c>
      <c r="H27" s="64"/>
      <c r="I27" s="64" t="s">
        <v>26</v>
      </c>
      <c r="J27" s="65"/>
    </row>
    <row r="28" spans="1:11" ht="38.25" x14ac:dyDescent="0.25">
      <c r="A28" s="11" t="s">
        <v>27</v>
      </c>
      <c r="B28" s="12" t="s">
        <v>28</v>
      </c>
      <c r="C28" s="12" t="s">
        <v>40</v>
      </c>
      <c r="D28" s="12" t="s">
        <v>41</v>
      </c>
      <c r="E28" s="12" t="s">
        <v>43</v>
      </c>
      <c r="F28" s="12" t="s">
        <v>44</v>
      </c>
      <c r="G28" s="12" t="s">
        <v>45</v>
      </c>
      <c r="H28" s="12" t="s">
        <v>46</v>
      </c>
      <c r="I28" s="12" t="s">
        <v>47</v>
      </c>
      <c r="J28" s="13" t="s">
        <v>48</v>
      </c>
    </row>
    <row r="29" spans="1:11" ht="36" x14ac:dyDescent="0.25">
      <c r="A29" s="24">
        <v>6202</v>
      </c>
      <c r="B29" s="14" t="s">
        <v>63</v>
      </c>
      <c r="C29" s="14">
        <v>60690</v>
      </c>
      <c r="D29" s="14">
        <v>88060000</v>
      </c>
      <c r="E29" s="14">
        <v>12690</v>
      </c>
      <c r="F29" s="14">
        <v>22015000</v>
      </c>
      <c r="G29" s="14">
        <v>21725</v>
      </c>
      <c r="H29" s="14">
        <v>29280020</v>
      </c>
      <c r="I29" s="15">
        <f>IF(G29&gt;0,G29/C29,0)</f>
        <v>0.35796671609820396</v>
      </c>
      <c r="J29" s="16">
        <f>IF(H29&gt;0,H29/D29,0)</f>
        <v>0.33250079491255963</v>
      </c>
    </row>
    <row r="30" spans="1:11" ht="36" x14ac:dyDescent="0.25">
      <c r="A30" s="23">
        <v>6203</v>
      </c>
      <c r="B30" s="14" t="s">
        <v>63</v>
      </c>
      <c r="C30" s="14">
        <v>265</v>
      </c>
      <c r="D30" s="14">
        <v>46230000</v>
      </c>
      <c r="E30" s="14">
        <v>70</v>
      </c>
      <c r="F30" s="14">
        <v>11557500</v>
      </c>
      <c r="G30" s="14">
        <v>61</v>
      </c>
      <c r="H30" s="14">
        <v>13379487.960000001</v>
      </c>
      <c r="I30" s="15">
        <f>IF(G30&gt;0,G30/C30,0)</f>
        <v>0.23018867924528302</v>
      </c>
      <c r="J30" s="16">
        <f>IF(H30&gt;0,H30/D30,0)</f>
        <v>0.28941137702790398</v>
      </c>
    </row>
    <row r="31" spans="1:11" ht="15.75" x14ac:dyDescent="0.25">
      <c r="A31" s="34" t="s">
        <v>29</v>
      </c>
      <c r="B31" s="35"/>
      <c r="C31" s="35"/>
      <c r="D31" s="35"/>
      <c r="E31" s="35"/>
      <c r="F31" s="35"/>
      <c r="G31" s="35"/>
      <c r="H31" s="35"/>
      <c r="I31" s="35"/>
      <c r="J31" s="36"/>
    </row>
    <row r="32" spans="1:11" ht="15.75" x14ac:dyDescent="0.25">
      <c r="A32" s="40" t="s">
        <v>30</v>
      </c>
      <c r="B32" s="41"/>
      <c r="C32" s="41"/>
      <c r="D32" s="41"/>
      <c r="E32" s="41"/>
      <c r="F32" s="41"/>
      <c r="G32" s="41"/>
      <c r="H32" s="41"/>
      <c r="I32" s="41"/>
      <c r="J32" s="42"/>
      <c r="K32" s="1"/>
    </row>
    <row r="33" spans="1:11" ht="15" customHeight="1" x14ac:dyDescent="0.25">
      <c r="A33" s="17" t="s">
        <v>31</v>
      </c>
      <c r="B33" s="32" t="s">
        <v>58</v>
      </c>
      <c r="C33" s="32"/>
      <c r="D33" s="32"/>
      <c r="E33" s="32"/>
      <c r="F33" s="32"/>
      <c r="G33" s="32"/>
      <c r="H33" s="32"/>
      <c r="I33" s="32"/>
      <c r="J33" s="33"/>
    </row>
    <row r="34" spans="1:11" ht="30" customHeight="1" x14ac:dyDescent="0.25">
      <c r="A34" s="17" t="s">
        <v>32</v>
      </c>
      <c r="B34" s="32" t="s">
        <v>59</v>
      </c>
      <c r="C34" s="32"/>
      <c r="D34" s="32"/>
      <c r="E34" s="32"/>
      <c r="F34" s="32"/>
      <c r="G34" s="32"/>
      <c r="H34" s="32"/>
      <c r="I34" s="32"/>
      <c r="J34" s="33"/>
    </row>
    <row r="35" spans="1:11" ht="85.5" customHeight="1" x14ac:dyDescent="0.25">
      <c r="A35" s="17" t="s">
        <v>33</v>
      </c>
      <c r="B35" s="32" t="s">
        <v>74</v>
      </c>
      <c r="C35" s="32"/>
      <c r="D35" s="32"/>
      <c r="E35" s="32"/>
      <c r="F35" s="32"/>
      <c r="G35" s="32"/>
      <c r="H35" s="32"/>
      <c r="I35" s="32"/>
      <c r="J35" s="33"/>
    </row>
    <row r="36" spans="1:11" ht="94.5" customHeight="1" x14ac:dyDescent="0.25">
      <c r="A36" s="17" t="s">
        <v>34</v>
      </c>
      <c r="B36" s="32" t="s">
        <v>72</v>
      </c>
      <c r="C36" s="32"/>
      <c r="D36" s="32"/>
      <c r="E36" s="32"/>
      <c r="F36" s="32"/>
      <c r="G36" s="32"/>
      <c r="H36" s="32"/>
      <c r="I36" s="32"/>
      <c r="J36" s="33"/>
    </row>
    <row r="37" spans="1:11" ht="15.75" x14ac:dyDescent="0.25">
      <c r="A37" s="40"/>
      <c r="B37" s="41"/>
      <c r="C37" s="41"/>
      <c r="D37" s="41"/>
      <c r="E37" s="41"/>
      <c r="F37" s="41"/>
      <c r="G37" s="41"/>
      <c r="H37" s="41"/>
      <c r="I37" s="41"/>
      <c r="J37" s="42"/>
    </row>
    <row r="38" spans="1:11" x14ac:dyDescent="0.25">
      <c r="A38" s="17" t="s">
        <v>31</v>
      </c>
      <c r="B38" s="32" t="s">
        <v>60</v>
      </c>
      <c r="C38" s="32"/>
      <c r="D38" s="32"/>
      <c r="E38" s="32"/>
      <c r="F38" s="32"/>
      <c r="G38" s="32"/>
      <c r="H38" s="32"/>
      <c r="I38" s="32"/>
      <c r="J38" s="33"/>
    </row>
    <row r="39" spans="1:11" ht="30" x14ac:dyDescent="0.25">
      <c r="A39" s="17" t="s">
        <v>32</v>
      </c>
      <c r="B39" s="32" t="s">
        <v>59</v>
      </c>
      <c r="C39" s="32"/>
      <c r="D39" s="32"/>
      <c r="E39" s="32"/>
      <c r="F39" s="32"/>
      <c r="G39" s="32"/>
      <c r="H39" s="32"/>
      <c r="I39" s="32"/>
      <c r="J39" s="33"/>
      <c r="K39" s="1"/>
    </row>
    <row r="40" spans="1:11" ht="53.25" customHeight="1" x14ac:dyDescent="0.25">
      <c r="A40" s="17" t="s">
        <v>33</v>
      </c>
      <c r="B40" s="32" t="s">
        <v>73</v>
      </c>
      <c r="C40" s="32"/>
      <c r="D40" s="32"/>
      <c r="E40" s="32"/>
      <c r="F40" s="32"/>
      <c r="G40" s="32"/>
      <c r="H40" s="32"/>
      <c r="I40" s="32"/>
      <c r="J40" s="33"/>
    </row>
    <row r="41" spans="1:11" ht="97.5" customHeight="1" x14ac:dyDescent="0.25">
      <c r="A41" s="17" t="s">
        <v>34</v>
      </c>
      <c r="B41" s="32" t="s">
        <v>71</v>
      </c>
      <c r="C41" s="32"/>
      <c r="D41" s="32"/>
      <c r="E41" s="32"/>
      <c r="F41" s="32"/>
      <c r="G41" s="32"/>
      <c r="H41" s="32"/>
      <c r="I41" s="32"/>
      <c r="J41" s="33"/>
    </row>
    <row r="42" spans="1:11" ht="30.75" customHeight="1" x14ac:dyDescent="0.25">
      <c r="A42" s="34" t="s">
        <v>35</v>
      </c>
      <c r="B42" s="35"/>
      <c r="C42" s="35"/>
      <c r="D42" s="35"/>
      <c r="E42" s="35"/>
      <c r="F42" s="35"/>
      <c r="G42" s="35"/>
      <c r="H42" s="35"/>
      <c r="I42" s="35"/>
      <c r="J42" s="36"/>
    </row>
    <row r="43" spans="1:11" ht="15.75" x14ac:dyDescent="0.25">
      <c r="A43" s="37" t="s">
        <v>36</v>
      </c>
      <c r="B43" s="38"/>
      <c r="C43" s="38"/>
      <c r="D43" s="38"/>
      <c r="E43" s="38"/>
      <c r="F43" s="38"/>
      <c r="G43" s="38"/>
      <c r="H43" s="38"/>
      <c r="I43" s="38"/>
      <c r="J43" s="39"/>
    </row>
    <row r="44" spans="1:11" x14ac:dyDescent="0.25">
      <c r="A44" s="29" t="s">
        <v>64</v>
      </c>
      <c r="B44" s="30"/>
      <c r="C44" s="30"/>
      <c r="D44" s="30"/>
      <c r="E44" s="30"/>
      <c r="F44" s="30"/>
      <c r="G44" s="30"/>
      <c r="H44" s="30"/>
      <c r="I44" s="30"/>
      <c r="J44" s="31"/>
    </row>
    <row r="45" spans="1:11" ht="15.75" x14ac:dyDescent="0.25">
      <c r="A45" s="26"/>
      <c r="B45" s="27"/>
      <c r="C45" s="27"/>
      <c r="D45" s="27"/>
      <c r="E45" s="27"/>
      <c r="F45" s="27"/>
      <c r="G45" s="27"/>
      <c r="H45" s="27"/>
      <c r="I45" s="27"/>
      <c r="J45" s="28"/>
    </row>
    <row r="46" spans="1:11" x14ac:dyDescent="0.25">
      <c r="A46" s="29"/>
      <c r="B46" s="30"/>
      <c r="C46" s="30"/>
      <c r="D46" s="30"/>
      <c r="E46" s="30"/>
      <c r="F46" s="30"/>
      <c r="G46" s="30"/>
      <c r="H46" s="30"/>
      <c r="I46" s="30"/>
      <c r="J46" s="31"/>
    </row>
    <row r="47" spans="1:11" x14ac:dyDescent="0.25">
      <c r="A47" s="79" t="s">
        <v>42</v>
      </c>
      <c r="B47" s="79"/>
      <c r="C47" s="79"/>
      <c r="D47" s="79"/>
      <c r="E47" s="79"/>
      <c r="F47" s="79"/>
      <c r="G47" s="79"/>
      <c r="H47" s="79"/>
      <c r="I47" s="79"/>
      <c r="J47" s="79"/>
    </row>
    <row r="50" spans="1:2" x14ac:dyDescent="0.25">
      <c r="A50" s="8" t="s">
        <v>65</v>
      </c>
    </row>
    <row r="51" spans="1:2" x14ac:dyDescent="0.25">
      <c r="A51" s="25" t="s">
        <v>66</v>
      </c>
      <c r="B51" s="25"/>
    </row>
  </sheetData>
  <mergeCells count="55">
    <mergeCell ref="A47:J47"/>
    <mergeCell ref="B9:J9"/>
    <mergeCell ref="B10:J10"/>
    <mergeCell ref="B21:J21"/>
    <mergeCell ref="A31:J31"/>
    <mergeCell ref="A32:J32"/>
    <mergeCell ref="B33:J33"/>
    <mergeCell ref="B34:J34"/>
    <mergeCell ref="B35:J35"/>
    <mergeCell ref="B36:J36"/>
    <mergeCell ref="A25:B25"/>
    <mergeCell ref="I25:J25"/>
    <mergeCell ref="A26:J26"/>
    <mergeCell ref="F24:H24"/>
    <mergeCell ref="C27:D27"/>
    <mergeCell ref="G27:H27"/>
    <mergeCell ref="I27:J27"/>
    <mergeCell ref="E27:F27"/>
    <mergeCell ref="C25:E25"/>
    <mergeCell ref="F25:H25"/>
    <mergeCell ref="A4:J4"/>
    <mergeCell ref="B8:J8"/>
    <mergeCell ref="B11:J11"/>
    <mergeCell ref="B12:J12"/>
    <mergeCell ref="A13:J13"/>
    <mergeCell ref="B1:J1"/>
    <mergeCell ref="B2:C2"/>
    <mergeCell ref="D2:H2"/>
    <mergeCell ref="B3:C3"/>
    <mergeCell ref="D3:H3"/>
    <mergeCell ref="A37:J37"/>
    <mergeCell ref="C15:J15"/>
    <mergeCell ref="A5:J5"/>
    <mergeCell ref="A6:J6"/>
    <mergeCell ref="A7:J7"/>
    <mergeCell ref="C14:J14"/>
    <mergeCell ref="C16:J16"/>
    <mergeCell ref="A17:J17"/>
    <mergeCell ref="B18:J18"/>
    <mergeCell ref="B19:J19"/>
    <mergeCell ref="B20:J20"/>
    <mergeCell ref="A22:J22"/>
    <mergeCell ref="A23:J23"/>
    <mergeCell ref="A24:B24"/>
    <mergeCell ref="I24:J24"/>
    <mergeCell ref="C24:E24"/>
    <mergeCell ref="A45:J45"/>
    <mergeCell ref="A46:J46"/>
    <mergeCell ref="B38:J38"/>
    <mergeCell ref="B39:J39"/>
    <mergeCell ref="B40:J40"/>
    <mergeCell ref="B41:J41"/>
    <mergeCell ref="A42:J42"/>
    <mergeCell ref="A43:J43"/>
    <mergeCell ref="A44:J44"/>
  </mergeCells>
  <phoneticPr fontId="22" type="noConversion"/>
  <dataValidations count="16">
    <dataValidation allowBlank="1" showInputMessage="1" showErrorMessage="1" prompt="Monto ejecutado en el trimestre" sqref="H28"/>
    <dataValidation allowBlank="1" showInputMessage="1" showErrorMessage="1" prompt="Meta alcanzada en el trimestre" sqref="G28"/>
    <dataValidation allowBlank="1" showInputMessage="1" showErrorMessage="1" prompt="Monto presupuestado para el producto" sqref="F28 D28"/>
    <dataValidation allowBlank="1" showInputMessage="1" showErrorMessage="1" prompt="Meta anual del indicador" sqref="E28 C28:C29"/>
    <dataValidation allowBlank="1" showInputMessage="1" showErrorMessage="1" prompt="Nombre del indicador" sqref="B28"/>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4:J44 A46:J46"/>
    <dataValidation allowBlank="1" showInputMessage="1" showErrorMessage="1" prompt="De existir desvío, explicar razones." sqref="B36:J37 B41:J41"/>
    <dataValidation allowBlank="1" showInputMessage="1" showErrorMessage="1" prompt="1. Describir lo plasmado en el presupuesto_x000a_2. Describir lo alcanzado en términos financieros y de producción " sqref="B35:J35 B40:J40"/>
    <dataValidation allowBlank="1" showInputMessage="1" showErrorMessage="1" prompt="¿En qué consiste el producto? su objetivo" sqref="B34:J34 B39:J39"/>
    <dataValidation allowBlank="1" showInputMessage="1" showErrorMessage="1" prompt="Nombre del producto" sqref="B33:J33 B38:J38"/>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25" right="0.25" top="0.75" bottom="0.75" header="0.3" footer="0.3"/>
  <pageSetup scale="96" fitToHeight="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Jesus Manuel Corporan</cp:lastModifiedBy>
  <cp:lastPrinted>2023-02-10T16:10:16Z</cp:lastPrinted>
  <dcterms:created xsi:type="dcterms:W3CDTF">2021-03-22T15:50:10Z</dcterms:created>
  <dcterms:modified xsi:type="dcterms:W3CDTF">2023-12-08T11:20:24Z</dcterms:modified>
</cp:coreProperties>
</file>