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<sst xmlns="http://schemas.openxmlformats.org/spreadsheetml/2006/main" count="372" uniqueCount="264">
  <si>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</si>
  <si>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</si>
  <si>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</si>
  <si>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</si>
  <si>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</si>
  <si>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</si>
  <si>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</si>
  <si>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</si>
  <si>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</si>
  <si>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</si>
  <si>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</si>
  <si>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</si>
  <si>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</si>
  <si>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</si>
  <si>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</si>
  <si>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</si>
  <si>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</si>
  <si>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</si>
  <si>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</si>
  <si>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</si>
  <si>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</si>
  <si>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</si>
  <si>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</si>
  <si>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</si>
  <si>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</si>
  <si>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</si>
  <si>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</si>
  <si>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</si>
  <si>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</si>
  <si>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</si>
  <si>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</si>
  <si>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</si>
  <si>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</si>
  <si>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</si>
  <si>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</si>
  <si>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</si>
  <si>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</si>
  <si>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</si>
  <si>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</si>
  <si>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</si>
  <si>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</si>
  <si>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</si>
  <si>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</si>
  <si>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</si>
  <si>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</si>
  <si>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</si>
  <si>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</si>
  <si>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</si>
  <si>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</si>
  <si>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</si>
  <si>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</si>
  <si>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</si>
  <si>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</si>
  <si>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</si>
  <si>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</si>
  <si>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</si>
  <si>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</si>
  <si>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</si>
  <si>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</si>
  <si>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</si>
  <si>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</si>
  <si>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</si>
  <si>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</si>
  <si>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</si>
  <si>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</si>
  <si>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</si>
  <si>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</si>
  <si>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</si>
  <si>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</si>
  <si>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</si>
  <si>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</si>
  <si>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</si>
  <si>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</si>
  <si>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</si>
  <si>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</si>
  <si>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</si>
  <si>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</si>
  <si>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</si>
  <si>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</si>
  <si>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</si>
  <si>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</si>
  <si>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</si>
  <si>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</si>
  <si>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</si>
  <si>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</si>
  <si>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</si>
  <si>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</si>
  <si>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</si>
  <si>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</si>
  <si>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</si>
  <si>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</si>
  <si>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</si>
  <si>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</si>
  <si>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</si>
  <si>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</si>
  <si>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</si>
  <si>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</si>
  <si>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</si>
  <si>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</si>
  <si>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</si>
  <si>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</si>
  <si>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</si>
  <si>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</si>
  <si>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</si>
  <si>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</si>
  <si>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</si>
  <si>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</si>
  <si>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</si>
  <si>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</si>
  <si>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</si>
  <si>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</si>
  <si>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</si>
  <si>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</si>
  <si>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</si>
  <si>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</si>
  <si>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</si>
  <si>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</si>
  <si>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</si>
  <si>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</si>
  <si>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</si>
  <si>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</si>
  <si>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</si>
  <si>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</si>
  <si>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</si>
  <si>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</si>
  <si>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</si>
  <si>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</si>
  <si>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</si>
  <si>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</si>
  <si>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</si>
  <si>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</si>
  <si>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</si>
  <si>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</si>
  <si>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</si>
  <si>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</si>
  <si>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</si>
  <si>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</si>
  <si>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</si>
  <si>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</si>
  <si>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</si>
  <si>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</si>
  <si>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</si>
  <si>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</si>
  <si>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</si>
  <si>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</si>
  <si>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</si>
  <si>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</si>
  <si>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</si>
  <si>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</si>
  <si>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</si>
  <si>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</si>
  <si>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</si>
  <si>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</si>
  <si>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</si>
  <si>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</si>
  <si>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</si>
  <si>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</si>
  <si>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</si>
  <si>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</si>
  <si>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</si>
  <si>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</si>
  <si>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</si>
  <si>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</si>
  <si>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</si>
  <si>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</si>
  <si>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</si>
  <si>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</si>
  <si>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</si>
  <si>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</si>
  <si>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</si>
  <si>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</si>
  <si>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</si>
  <si>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</si>
  <si>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</si>
  <si>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</si>
  <si>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</si>
  <si>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</si>
  <si>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</si>
  <si>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</si>
  <si>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</si>
  <si>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</si>
  <si>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</si>
  <si>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</si>
  <si>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</si>
  <si>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</si>
  <si>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</si>
  <si>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</si>
  <si>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</si>
  <si>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</si>
  <si>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</si>
  <si>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</si>
  <si>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</si>
  <si>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</si>
  <si>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</si>
  <si>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</si>
  <si>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</si>
  <si>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</si>
  <si>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</si>
  <si>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</si>
  <si>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</si>
  <si>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</si>
  <si>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</si>
  <si>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</si>
  <si>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</si>
  <si>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</si>
  <si>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</si>
  <si>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</si>
  <si>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</si>
  <si>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</si>
  <si>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</si>
  <si>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</si>
  <si>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</si>
  <si>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</si>
  <si>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</si>
  <si>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</si>
  <si>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</si>
  <si>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</si>
  <si>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</si>
  <si>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</si>
  <si>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</si>
  <si>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</si>
  <si>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</si>
  <si>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</si>
  <si>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</si>
  <si>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</si>
  <si>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</si>
  <si>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</si>
  <si>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</si>
  <si>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</si>
  <si>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</si>
  <si>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</si>
  <si>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</si>
  <si>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</si>
  <si>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</si>
  <si>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</si>
  <si>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</si>
  <si>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</si>
  <si>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</si>
  <si>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</si>
  <si>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</si>
  <si>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</si>
  <si>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</si>
  <si>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</si>
  <si>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</si>
  <si>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</si>
  <si>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</si>
  <si>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</si>
  <si>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</si>
  <si>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</si>
  <si>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</si>
  <si>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</si>
  <si>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</si>
  <si>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</si>
  <si>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</si>
  <si>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</si>
  <si>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</si>
  <si>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</si>
  <si>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>Período del 01/10/2017 al 31/10/2017</t>
  </si>
  <si>
    <t>BALANCE DISPONIBLE PARA COMPROMISOS PENDIENTES AL 30/09/2017</t>
  </si>
  <si>
    <t>TOTAL INGRESOS POR PARTIDAS PRESUPUESTARIAS OCTUBRE, 2017</t>
  </si>
  <si>
    <t>OCTUBRE, 2017</t>
  </si>
  <si>
    <t>Del 1ro. DE OCTUBRE  Al  31, 2017</t>
  </si>
  <si>
    <t xml:space="preserve"> - Balance disponible al 30/09/2017</t>
  </si>
  <si>
    <t>BALANCE  DISPONIBLE AL 31/10/2017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</si>
</sst>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1" fontId="0" fillId="34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OCTUBRE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29961615.03</c:v>
                </c:pt>
                <c:pt idx="1">
                  <c:v>5917711.92</c:v>
                </c:pt>
                <c:pt idx="2">
                  <c:v>2498017.49</c:v>
                </c:pt>
                <c:pt idx="3">
                  <c:v>633327.5</c:v>
                </c:pt>
                <c:pt idx="4">
                  <c:v>0</c:v>
                </c:pt>
                <c:pt idx="5">
                  <c:v>75157.49</c:v>
                </c:pt>
                <c:pt idx="6">
                  <c:v>1391413.5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workbookViewId="0" topLeftCell="G298">
      <selection activeCell="G248" sqref="G248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255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5" t="s">
        <v>253</v>
      </c>
      <c r="D12" s="125"/>
      <c r="E12" s="125"/>
      <c r="F12" s="125"/>
      <c r="G12" s="125"/>
      <c r="H12" s="125"/>
    </row>
    <row r="13" spans="3:8" ht="15.75">
      <c r="C13" s="125" t="s">
        <v>257</v>
      </c>
      <c r="D13" s="125"/>
      <c r="E13" s="125"/>
      <c r="F13" s="125"/>
      <c r="G13" s="125"/>
      <c r="H13" s="125"/>
    </row>
    <row r="14" spans="3:8" ht="15.75">
      <c r="C14" s="125" t="s">
        <v>101</v>
      </c>
      <c r="D14" s="125"/>
      <c r="E14" s="125"/>
      <c r="F14" s="125"/>
      <c r="G14" s="125"/>
      <c r="H14" s="125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258</v>
      </c>
      <c r="D18" s="81"/>
      <c r="E18" s="73"/>
      <c r="F18" s="82"/>
      <c r="G18" s="83"/>
      <c r="H18" s="109">
        <v>70458722.99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28836540.5+3461996</f>
        <v>32298536.5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102757259.49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6" t="s">
        <v>117</v>
      </c>
      <c r="D22" s="126"/>
      <c r="E22" s="126"/>
      <c r="F22" s="126"/>
      <c r="G22" s="126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29961615.03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14862572.08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13734103.92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13734103.92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411419.28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48200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>
        <v>145169.28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717048.88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>
        <v>511315.14</v>
      </c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>
        <v>205733.74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616824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616824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12391201.56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>
        <v>12391201.56</v>
      </c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2091017.39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973474.88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986706.58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130835.93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29961615.03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5917711.92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1552656.41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295567.95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7725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7725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756605.48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477609.98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477609.98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>
        <v>8720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>
        <v>6428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2193553.3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2053400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140153.3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96178.93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75640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20538.93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161261.74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155661.74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5600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4902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4902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341271.79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3166.25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3166.25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338105.54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>
        <v>104843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>
        <v>13418.96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219843.58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1567887.75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403797.77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8007.25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8007.25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367673.73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367673.73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776559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445000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281559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11850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>
        <v>11850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5917711.92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2498017.49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1276051.32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1262701.32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1262701.32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13350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13350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22954.7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21954.7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>
        <v>21954.7</v>
      </c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1000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>
        <v>1000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37654.9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11529.9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>
        <v>26125</v>
      </c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103475.56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>
        <v>34521.61</v>
      </c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68953.95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4330.99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3345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>
        <v>3345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985.99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985.99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19358.8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17230.8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17230.8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2128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1850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278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1034191.2200000001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35892.02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921322.47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>
        <v>21297.3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55679.43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/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2498017.49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633327.5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346000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346000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346000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287327.5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>
        <v>287327.5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633327.5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75157.49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75157.49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14977.49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/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14977.49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>
        <v>14977.49</v>
      </c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/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60180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60180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>
        <v>60180</v>
      </c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1391413.5</v>
      </c>
      <c r="H238" s="18">
        <f>G239</f>
        <v>1391413.5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1391413.5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>
        <v>1391413.5</v>
      </c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18">
        <v>3461996</v>
      </c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43039</v>
      </c>
      <c r="H263" s="16"/>
      <c r="I263" s="43"/>
      <c r="J263" s="45"/>
    </row>
    <row r="264" spans="8:9" ht="21" customHeight="1">
      <c r="H264" s="61">
        <f>SUM(H24:H257)</f>
        <v>43939238.93000001</v>
      </c>
      <c r="I264" s="43"/>
    </row>
    <row r="265" spans="8:9" ht="21" customHeight="1" thickBot="1">
      <c r="H265" s="62">
        <f>+H20-H264</f>
        <v>58818020.55999999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2" t="s">
        <v>43</v>
      </c>
      <c r="J281" s="123"/>
      <c r="K281" s="124"/>
    </row>
    <row r="282" spans="9:11" ht="12.75">
      <c r="I282" s="119" t="s">
        <v>44</v>
      </c>
      <c r="J282" s="120"/>
      <c r="K282" s="121"/>
    </row>
    <row r="283" spans="9:11" ht="12.75">
      <c r="I283" s="119" t="s">
        <v>260</v>
      </c>
      <c r="J283" s="120"/>
      <c r="K283" s="121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102757259.49</v>
      </c>
      <c r="K286" s="92"/>
    </row>
    <row r="287" spans="9:11" ht="12.75">
      <c r="I287" s="91" t="s">
        <v>23</v>
      </c>
      <c r="J287" s="16">
        <f>+G24</f>
        <v>29961615.03</v>
      </c>
      <c r="K287" s="94">
        <f>+J287/J296</f>
        <v>0.6818874372797425</v>
      </c>
    </row>
    <row r="288" spans="9:11" ht="12.75">
      <c r="I288" s="91" t="s">
        <v>24</v>
      </c>
      <c r="J288" s="16">
        <f>+G61</f>
        <v>5917711.92</v>
      </c>
      <c r="K288" s="94">
        <f>+J288/J296</f>
        <v>0.13467943606004554</v>
      </c>
    </row>
    <row r="289" spans="9:11" ht="12.75">
      <c r="I289" s="91" t="s">
        <v>25</v>
      </c>
      <c r="J289" s="16">
        <f>+G130</f>
        <v>2498017.49</v>
      </c>
      <c r="K289" s="94">
        <f>+J289/J296</f>
        <v>0.0568516330922257</v>
      </c>
    </row>
    <row r="290" spans="9:11" ht="12.75">
      <c r="I290" s="91" t="s">
        <v>60</v>
      </c>
      <c r="J290" s="16">
        <f>G190</f>
        <v>633327.5</v>
      </c>
      <c r="K290" s="94">
        <f>+J290/J296</f>
        <v>0.014413711193517932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75157.49</v>
      </c>
      <c r="K292" s="94">
        <f>+J292/J296</f>
        <v>0.0017104868411520298</v>
      </c>
      <c r="L292" s="2" t="s">
        <v>64</v>
      </c>
    </row>
    <row r="293" spans="9:11" ht="12.75">
      <c r="I293" s="91" t="s">
        <v>181</v>
      </c>
      <c r="J293" s="16">
        <f>+G238</f>
        <v>1391413.5</v>
      </c>
      <c r="K293" s="94">
        <f>+J293/J297</f>
        <v>0.023656244918691637</v>
      </c>
    </row>
    <row r="294" spans="9:11" ht="12.75">
      <c r="I294" s="91" t="s">
        <v>208</v>
      </c>
      <c r="J294" s="16">
        <f>+G245</f>
        <v>3461996</v>
      </c>
      <c r="K294" s="94">
        <f>+J294/J296</f>
        <v>0.07879053175034134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43939238.93000001</v>
      </c>
      <c r="K296" s="94">
        <f>SUM(K287:K295)</f>
        <v>0.9919894811357168</v>
      </c>
    </row>
    <row r="297" spans="9:11" ht="12.75">
      <c r="I297" s="93" t="s">
        <v>33</v>
      </c>
      <c r="J297" s="18">
        <f>+J286-J296</f>
        <v>58818020.55999999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7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256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7" t="s">
        <v>94</v>
      </c>
      <c r="B8" s="127"/>
      <c r="C8" s="127"/>
      <c r="D8" s="127"/>
      <c r="E8" s="127"/>
      <c r="F8" s="127"/>
      <c r="G8" s="127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5" t="s">
        <v>30</v>
      </c>
      <c r="B10" s="125"/>
      <c r="C10" s="125"/>
      <c r="D10" s="125"/>
      <c r="E10" s="125"/>
      <c r="F10" s="125"/>
      <c r="G10" s="125"/>
    </row>
    <row r="11" spans="1:7" ht="15.75">
      <c r="A11" s="125" t="s">
        <v>261</v>
      </c>
      <c r="B11" s="125"/>
      <c r="C11" s="125"/>
      <c r="D11" s="125"/>
      <c r="E11" s="125"/>
      <c r="F11" s="125"/>
      <c r="G11" s="125"/>
    </row>
    <row r="12" spans="1:9" ht="15.75">
      <c r="A12" s="125" t="s">
        <v>11</v>
      </c>
      <c r="B12" s="125"/>
      <c r="C12" s="125"/>
      <c r="D12" s="125"/>
      <c r="E12" s="125"/>
      <c r="F12" s="125"/>
      <c r="G12" s="125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5" t="s">
        <v>35</v>
      </c>
      <c r="B17" s="125"/>
      <c r="C17" s="125"/>
      <c r="D17" s="125"/>
      <c r="E17" s="125"/>
      <c r="F17" s="125"/>
      <c r="G17" s="125"/>
    </row>
    <row r="18" spans="1:7" ht="15.75">
      <c r="A18" s="125"/>
      <c r="B18" s="125"/>
      <c r="C18" s="125"/>
      <c r="D18" s="125"/>
      <c r="E18" s="125"/>
      <c r="F18" s="125"/>
      <c r="G18" s="125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9" t="s">
        <v>27</v>
      </c>
      <c r="B21" s="129"/>
      <c r="C21" s="129"/>
      <c r="D21" s="129"/>
      <c r="E21" s="32"/>
      <c r="F21" s="32"/>
      <c r="G21" s="31" t="s">
        <v>28</v>
      </c>
    </row>
    <row r="22" spans="1:7" ht="43.5" customHeight="1">
      <c r="A22" s="128" t="s">
        <v>262</v>
      </c>
      <c r="B22" s="128"/>
      <c r="C22" s="128"/>
      <c r="D22" s="128"/>
      <c r="E22" s="34"/>
      <c r="F22" s="34"/>
      <c r="G22" s="38">
        <v>70458722.99</v>
      </c>
    </row>
    <row r="23" spans="1:7" ht="40.5" customHeight="1">
      <c r="A23" s="128" t="s">
        <v>62</v>
      </c>
      <c r="B23" s="128"/>
      <c r="C23" s="128"/>
      <c r="D23" s="128"/>
      <c r="E23" s="34"/>
      <c r="F23" s="35"/>
      <c r="G23" s="39">
        <v>28836540.5</v>
      </c>
    </row>
    <row r="24" spans="1:7" ht="30" customHeight="1">
      <c r="A24" s="131" t="s">
        <v>40</v>
      </c>
      <c r="B24" s="131"/>
      <c r="C24" s="131"/>
      <c r="D24" s="131"/>
      <c r="E24" s="35"/>
      <c r="F24" s="35"/>
      <c r="G24" s="40">
        <f>+G22+G23</f>
        <v>99295263.49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1" t="s">
        <v>29</v>
      </c>
      <c r="B26" s="131"/>
      <c r="C26" s="36"/>
      <c r="D26" s="35"/>
      <c r="E26" s="35"/>
      <c r="F26" s="35"/>
      <c r="G26" s="35"/>
    </row>
    <row r="27" spans="1:7" ht="30" customHeight="1">
      <c r="A27" s="132" t="s">
        <v>31</v>
      </c>
      <c r="B27" s="132"/>
      <c r="C27" s="132"/>
      <c r="D27" s="132"/>
      <c r="E27" s="35"/>
      <c r="F27" s="38"/>
      <c r="G27" s="38">
        <v>40477242.93</v>
      </c>
    </row>
    <row r="28" spans="1:9" ht="30" customHeight="1" thickBot="1">
      <c r="A28" s="130" t="s">
        <v>263</v>
      </c>
      <c r="B28" s="130"/>
      <c r="C28" s="130"/>
      <c r="D28" s="130"/>
      <c r="E28" s="38"/>
      <c r="F28" s="37"/>
      <c r="G28" s="41">
        <f>+G24-G27</f>
        <v>58818020.559999995</v>
      </c>
      <c r="I28" s="3" t="s">
        <v>64</v>
      </c>
    </row>
    <row r="29" spans="1:7" ht="30" customHeight="1" thickTop="1">
      <c r="A29" s="130"/>
      <c r="B29" s="130"/>
      <c r="C29" s="130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2017-11-09T19:05:58Z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