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615"/>
  </bookViews>
  <sheets>
    <sheet name="Plantilla Presupuesto" sheetId="2" r:id="rId1"/>
    <sheet name="Hoja1" sheetId="4" r:id="rId2"/>
    <sheet name="Hoja2" sheetId="5" r:id="rId3"/>
  </sheets>
  <definedNames>
    <definedName name="_xlnm.Print_Area" localSheetId="0">'Plantilla Presupuesto'!$A$1:$F$104</definedName>
  </definedNames>
  <calcPr calcId="152511"/>
</workbook>
</file>

<file path=xl/calcChain.xml><?xml version="1.0" encoding="utf-8"?>
<calcChain xmlns="http://schemas.openxmlformats.org/spreadsheetml/2006/main">
  <c r="B39" i="2" l="1"/>
  <c r="B12" i="2" s="1"/>
  <c r="B19" i="2"/>
  <c r="B29" i="2"/>
  <c r="B13" i="2" l="1"/>
  <c r="B55" i="2" l="1"/>
  <c r="B65" i="2"/>
  <c r="B77" i="2" l="1"/>
  <c r="B90" i="2" s="1"/>
</calcChain>
</file>

<file path=xl/sharedStrings.xml><?xml version="1.0" encoding="utf-8"?>
<sst xmlns="http://schemas.openxmlformats.org/spreadsheetml/2006/main" count="103" uniqueCount="103">
  <si>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</si>
  <si>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</si>
  <si>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</si>
  <si>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</si>
  <si>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</si>
  <si>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</si>
  <si>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</si>
  <si>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</si>
  <si>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</si>
  <si>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</si>
  <si>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</si>
  <si>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</si>
  <si>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</si>
  <si>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</si>
  <si>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</si>
  <si>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</si>
  <si>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</si>
  <si>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</si>
  <si>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</si>
  <si>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</si>
  <si>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</si>
  <si>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</si>
  <si>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</si>
  <si>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</si>
  <si>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</si>
  <si>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</si>
  <si>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</si>
  <si>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</si>
  <si>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</si>
  <si>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</si>
  <si>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</si>
  <si>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</si>
  <si>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</si>
  <si>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</si>
  <si>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</si>
  <si>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</si>
  <si>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</si>
  <si>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</si>
  <si>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</si>
  <si>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</si>
  <si>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</si>
  <si>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</si>
  <si>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</si>
  <si>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</si>
  <si>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</si>
  <si>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</si>
  <si>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</si>
  <si>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</si>
  <si>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</si>
  <si>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</si>
  <si>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</si>
  <si>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</si>
  <si>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</si>
  <si>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</si>
  <si>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</si>
  <si>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</si>
  <si>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</si>
  <si>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</si>
  <si>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</si>
  <si>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</si>
  <si>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</si>
  <si>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</si>
  <si>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</si>
  <si>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</si>
  <si>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</si>
  <si>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</si>
  <si>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</si>
  <si>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</si>
  <si>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</si>
  <si>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</si>
  <si>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</si>
  <si>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</si>
  <si>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</si>
  <si>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</si>
  <si>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</si>
  <si>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</si>
  <si>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</si>
  <si>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</si>
  <si>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</si>
  <si>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</si>
  <si>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</si>
  <si>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  Presupuesto de Gastos y Aplicaciones Financieras</t>
  </si>
  <si>
    <t>Fuente: [Reporte del SIGEF]</t>
  </si>
  <si>
    <t xml:space="preserve">Definición de conceptos: </t>
  </si>
  <si>
    <t xml:space="preserve">1. Presupuesto Aprobado: Se refiere al presupuesto </t>
  </si>
  <si>
    <t>aprobado en la Ley de Presupuesto General del Estado</t>
  </si>
  <si>
    <t xml:space="preserve">2. Se presenta la clasificación objetal del gasto al nivel </t>
  </si>
  <si>
    <t>de cuenta,</t>
  </si>
  <si>
    <t>3. Fecha de imputación: De 1 de enero al 31 de Agosto 2021.</t>
  </si>
  <si>
    <t>4. Fecha de registro: Del 1 de enero al 31 de Agosto 2021.</t>
  </si>
  <si>
    <r>
      <rPr>
        <b/>
        <sz val="9"/>
        <color indexed="8"/>
        <rFont val="Calibri"/>
        <family val="2"/>
      </rPr>
      <t>Presupuesto aprobado:</t>
    </r>
    <r>
      <rPr>
        <sz val="9"/>
        <color indexed="8"/>
        <rFont val="Calibri"/>
        <family val="2"/>
      </rPr>
      <t xml:space="preserve"> Se refiere al presupuesto aprobado en la Ley de Presupuesto General del Estado.</t>
    </r>
  </si>
  <si>
    <r>
      <rPr>
        <b/>
        <sz val="9"/>
        <color indexed="8"/>
        <rFont val="Calibri"/>
        <family val="2"/>
      </rPr>
      <t>Total devengado:</t>
    </r>
    <r>
      <rPr>
        <sz val="9"/>
        <color indexed="8"/>
        <rFont val="Calibri"/>
        <family val="2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</si>
  <si>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Preparado por:</t>
  </si>
  <si>
    <t xml:space="preserve">                                                ________________________________________</t>
  </si>
  <si>
    <t>_________________________________</t>
  </si>
  <si>
    <t xml:space="preserve"> Licda. Yarenny Diroche</t>
  </si>
  <si>
    <t>Enc. División de Presupuesto</t>
  </si>
  <si>
    <r>
      <t xml:space="preserve">Presupuesto modificado:  </t>
    </r>
    <r>
      <rPr>
        <sz val="9"/>
        <color indexed="8"/>
        <rFont val="Calibri"/>
        <family val="2"/>
      </rPr>
      <t xml:space="preserve">Se refiere al presupuesto aprobado en caso de que el Congreso Nacional apruebe un presupuesto. complementario. </t>
    </r>
  </si>
  <si>
    <t xml:space="preserve">         Licda. Sarah De la Rosa</t>
  </si>
  <si>
    <t xml:space="preserve">      Enc. Depto Fananciero</t>
  </si>
  <si>
    <t>Revisado por:</t>
  </si>
  <si>
    <t>Año 2025</t>
  </si>
  <si>
    <t>Valor en RD$ 720,165,260.00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</si>
</sst>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&quot;RD$&quot;* #,##0.00_);_(&quot;RD$&quot;* \(#,##0.00\);_(&quot;RD$&quot;* &quot;-&quot;??_);_(@_)"/>
    <numFmt numFmtId="166" formatCode="_(* #,##0_);_(* \(#,##0\);_(* &quot;-&quot;??_);_(@_)"/>
    <numFmt numFmtId="167" formatCode="#,##0.00;[Red]#,##0.00"/>
  </numFmts>
  <fonts count="1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22222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sz val="10"/>
      <color indexed="8"/>
      <name val="Calibri"/>
      <family val="2"/>
    </font>
    <font>
      <b/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2">
    <xf numFmtId="0" fontId="0" fillId="0" borderId="0" xfId="0"/>
    <xf numFmtId="0" fontId="1" fillId="3" borderId="2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vertical="center" wrapText="1"/>
    </xf>
    <xf numFmtId="165" fontId="0" fillId="0" borderId="0" xfId="0" applyNumberFormat="1"/>
    <xf numFmtId="0" fontId="1" fillId="3" borderId="3" xfId="0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3" fillId="0" borderId="0" xfId="0" applyFont="1" applyAlignment="1"/>
    <xf numFmtId="0" fontId="9" fillId="0" borderId="0" xfId="0" applyFont="1" applyBorder="1" applyAlignment="1">
      <alignment horizontal="center"/>
    </xf>
    <xf numFmtId="167" fontId="11" fillId="0" borderId="0" xfId="0" applyNumberFormat="1" applyFont="1"/>
    <xf numFmtId="0" fontId="9" fillId="0" borderId="0" xfId="0" applyFont="1" applyFill="1" applyBorder="1" applyAlignment="1">
      <alignment horizontal="center"/>
    </xf>
    <xf numFmtId="0" fontId="9" fillId="0" borderId="0" xfId="0" applyFont="1" applyBorder="1"/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0" xfId="0" applyFont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0" fontId="12" fillId="0" borderId="0" xfId="0" applyFont="1" applyFill="1" applyAlignment="1">
      <alignment horizontal="center"/>
    </xf>
    <xf numFmtId="0" fontId="8" fillId="0" borderId="0" xfId="0" applyFont="1" applyBorder="1" applyAlignment="1">
      <alignment wrapText="1"/>
    </xf>
    <xf numFmtId="0" fontId="13" fillId="0" borderId="0" xfId="0" applyFont="1" applyAlignment="1">
      <alignment horizontal="center"/>
    </xf>
    <xf numFmtId="167" fontId="13" fillId="0" borderId="0" xfId="0" applyNumberFormat="1" applyFont="1"/>
    <xf numFmtId="167" fontId="14" fillId="0" borderId="0" xfId="0" applyNumberFormat="1" applyFont="1" applyBorder="1"/>
    <xf numFmtId="0" fontId="13" fillId="0" borderId="0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0" xfId="0" applyFont="1" applyBorder="1"/>
    <xf numFmtId="0" fontId="1" fillId="0" borderId="1" xfId="0" applyFont="1" applyBorder="1" applyAlignment="1">
      <alignment horizontal="left" vertical="center" wrapText="1"/>
    </xf>
    <xf numFmtId="164" fontId="1" fillId="0" borderId="3" xfId="1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64" fontId="1" fillId="0" borderId="3" xfId="1" applyFont="1" applyFill="1" applyBorder="1" applyAlignment="1">
      <alignment vertical="center" wrapText="1"/>
    </xf>
    <xf numFmtId="164" fontId="1" fillId="0" borderId="3" xfId="1" applyFont="1" applyBorder="1"/>
    <xf numFmtId="0" fontId="14" fillId="0" borderId="0" xfId="0" applyFont="1" applyAlignment="1">
      <alignment horizontal="left" vertical="center" wrapText="1" indent="2"/>
    </xf>
    <xf numFmtId="164" fontId="14" fillId="0" borderId="3" xfId="1" applyFont="1" applyFill="1" applyBorder="1" applyAlignment="1">
      <alignment vertical="center" wrapText="1"/>
    </xf>
    <xf numFmtId="166" fontId="14" fillId="0" borderId="3" xfId="0" applyNumberFormat="1" applyFont="1" applyBorder="1" applyAlignment="1">
      <alignment vertical="center" wrapText="1"/>
    </xf>
    <xf numFmtId="164" fontId="14" fillId="0" borderId="3" xfId="1" applyFont="1" applyBorder="1"/>
    <xf numFmtId="0" fontId="14" fillId="0" borderId="3" xfId="0" applyFont="1" applyBorder="1"/>
    <xf numFmtId="166" fontId="14" fillId="0" borderId="3" xfId="0" applyNumberFormat="1" applyFont="1" applyFill="1" applyBorder="1" applyAlignment="1">
      <alignment vertical="center" wrapText="1"/>
    </xf>
    <xf numFmtId="166" fontId="1" fillId="0" borderId="3" xfId="0" applyNumberFormat="1" applyFont="1" applyFill="1" applyBorder="1" applyAlignment="1">
      <alignment vertical="center" wrapText="1"/>
    </xf>
    <xf numFmtId="164" fontId="14" fillId="0" borderId="3" xfId="1" applyFont="1" applyBorder="1" applyAlignment="1">
      <alignment vertical="center" wrapText="1"/>
    </xf>
    <xf numFmtId="164" fontId="1" fillId="0" borderId="3" xfId="1" applyFont="1" applyBorder="1" applyAlignment="1">
      <alignment vertical="center" wrapText="1"/>
    </xf>
    <xf numFmtId="166" fontId="1" fillId="0" borderId="3" xfId="0" applyNumberFormat="1" applyFont="1" applyBorder="1" applyAlignment="1">
      <alignment vertical="center" wrapText="1"/>
    </xf>
    <xf numFmtId="0" fontId="1" fillId="2" borderId="2" xfId="0" applyFont="1" applyFill="1" applyBorder="1" applyAlignment="1">
      <alignment horizontal="left" vertical="center" wrapText="1"/>
    </xf>
    <xf numFmtId="166" fontId="1" fillId="2" borderId="3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164" fontId="1" fillId="2" borderId="3" xfId="1" applyFont="1" applyFill="1" applyBorder="1" applyAlignment="1">
      <alignment vertical="center" wrapText="1"/>
    </xf>
    <xf numFmtId="0" fontId="14" fillId="0" borderId="0" xfId="0" applyFont="1"/>
    <xf numFmtId="164" fontId="1" fillId="3" borderId="3" xfId="1" applyFont="1" applyFill="1" applyBorder="1" applyAlignment="1">
      <alignment horizontal="center" vertical="center" wrapText="1"/>
    </xf>
    <xf numFmtId="166" fontId="1" fillId="3" borderId="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5" fillId="0" borderId="0" xfId="0" applyFont="1" applyAlignment="1">
      <alignment horizontal="center"/>
    </xf>
    <xf numFmtId="4" fontId="14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2996474</xdr:colOff>
      <xdr:row>0</xdr:row>
      <xdr:rowOff>45903</xdr:rowOff>
    </xdr:from>
    <xdr:to>
      <xdr:col>1</xdr:col>
      <xdr:colOff>1104174</xdr:colOff>
      <xdr:row>7</xdr:row>
      <xdr:rowOff>41037</xdr:rowOff>
    </xdr:to>
    <xdr:pic>
      <xdr:nvPicPr>
        <xdr:cNvPr id="9" name="Picture 1" descr="Macintosh SSD:Users:onapi:Desktop:TIMBRADO INSTITUCIONA a color con logo onapi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6474" y="45903"/>
          <a:ext cx="4132549" cy="142962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106"/>
  <sheetViews>
    <sheetView showGridLines="0" tabSelected="1" view="pageBreakPreview" topLeftCell="A61" zoomScale="83" zoomScaleNormal="100" zoomScaleSheetLayoutView="83" workbookViewId="0">
      <selection activeCell="A9" sqref="A9:F9"/>
    </sheetView>
  </sheetViews>
  <sheetFormatPr baseColWidth="10" defaultColWidth="9.140625" defaultRowHeight="15" x14ac:dyDescent="0.25"/>
  <cols>
    <col min="1" max="1" width="90.28515625" customWidth="1"/>
    <col min="2" max="2" width="16.85546875" customWidth="1"/>
    <col min="3" max="3" width="15" customWidth="1"/>
    <col min="4" max="4" width="11.5703125" bestFit="1" customWidth="1"/>
    <col min="5" max="5" width="16.7109375" bestFit="1" customWidth="1"/>
    <col min="6" max="6" width="14.85546875" customWidth="1"/>
  </cols>
  <sheetData>
    <row r="7" spans="1:9" ht="21" customHeight="1" x14ac:dyDescent="0.25"/>
    <row r="8" spans="1:9" ht="15.75" x14ac:dyDescent="0.25">
      <c r="A8" s="50" t="s">
        <v>81</v>
      </c>
      <c r="B8" s="50"/>
      <c r="C8" s="50"/>
      <c r="D8" s="50"/>
      <c r="E8" s="50"/>
      <c r="F8" s="50"/>
    </row>
    <row r="9" spans="1:9" ht="15.75" x14ac:dyDescent="0.25">
      <c r="A9" s="51" t="s">
        <v>102</v>
      </c>
      <c r="B9" s="51"/>
      <c r="C9" s="51"/>
      <c r="D9" s="51"/>
      <c r="E9" s="51"/>
      <c r="F9" s="51"/>
    </row>
    <row r="10" spans="1:9" ht="15.75" x14ac:dyDescent="0.25">
      <c r="A10" s="51" t="s">
        <v>101</v>
      </c>
      <c r="B10" s="51"/>
      <c r="C10" s="51"/>
      <c r="D10" s="51"/>
      <c r="E10" s="51"/>
      <c r="F10" s="51"/>
    </row>
    <row r="11" spans="1:9" ht="31.5" x14ac:dyDescent="0.25">
      <c r="A11" s="2" t="s">
        <v>0</v>
      </c>
      <c r="B11" s="4" t="s">
        <v>36</v>
      </c>
      <c r="C11" s="4" t="s">
        <v>37</v>
      </c>
    </row>
    <row r="12" spans="1:9" ht="15.75" x14ac:dyDescent="0.25">
      <c r="A12" s="28" t="s">
        <v>1</v>
      </c>
      <c r="B12" s="29">
        <f>B13+B19+B29+B39+B55+B65+B80</f>
        <v>720165260</v>
      </c>
      <c r="C12" s="29"/>
    </row>
    <row r="13" spans="1:9" ht="23.25" customHeight="1" x14ac:dyDescent="0.25">
      <c r="A13" s="30" t="s">
        <v>2</v>
      </c>
      <c r="B13" s="31">
        <f>B14+B15+B17+B18</f>
        <v>565800260</v>
      </c>
      <c r="C13" s="32"/>
    </row>
    <row r="14" spans="1:9" ht="15.75" x14ac:dyDescent="0.25">
      <c r="A14" s="33" t="s">
        <v>3</v>
      </c>
      <c r="B14" s="34">
        <v>387700260</v>
      </c>
      <c r="C14" s="35"/>
    </row>
    <row r="15" spans="1:9" ht="15.75" x14ac:dyDescent="0.25">
      <c r="A15" s="33" t="s">
        <v>4</v>
      </c>
      <c r="B15" s="34">
        <v>70400000</v>
      </c>
      <c r="C15" s="36"/>
    </row>
    <row r="16" spans="1:9" ht="15.75" x14ac:dyDescent="0.25">
      <c r="A16" s="33" t="s">
        <v>38</v>
      </c>
      <c r="B16" s="31">
        <v>0</v>
      </c>
      <c r="C16" s="37"/>
      <c r="D16" s="5" t="s">
        <v>82</v>
      </c>
      <c r="E16" s="5"/>
      <c r="F16" s="5"/>
      <c r="G16" s="5"/>
      <c r="H16" s="5"/>
      <c r="I16" s="5"/>
    </row>
    <row r="17" spans="1:9" ht="15.75" x14ac:dyDescent="0.25">
      <c r="A17" s="33" t="s">
        <v>5</v>
      </c>
      <c r="B17" s="34">
        <v>52700000</v>
      </c>
      <c r="C17" s="37"/>
      <c r="D17" s="6" t="s">
        <v>83</v>
      </c>
      <c r="E17" s="5"/>
      <c r="F17" s="5"/>
      <c r="G17" s="5"/>
      <c r="H17" s="5"/>
      <c r="I17" s="5"/>
    </row>
    <row r="18" spans="1:9" ht="15.75" x14ac:dyDescent="0.25">
      <c r="A18" s="33" t="s">
        <v>6</v>
      </c>
      <c r="B18" s="34">
        <v>55000000</v>
      </c>
      <c r="C18" s="37"/>
      <c r="D18" s="7" t="s">
        <v>84</v>
      </c>
      <c r="E18" s="5"/>
      <c r="F18" s="5"/>
      <c r="G18" s="5"/>
      <c r="H18" s="5"/>
      <c r="I18" s="5"/>
    </row>
    <row r="19" spans="1:9" ht="15.75" x14ac:dyDescent="0.25">
      <c r="A19" s="30" t="s">
        <v>7</v>
      </c>
      <c r="B19" s="31">
        <f>B20+B21+B22+B23+B24+B25+B26+B27+B28</f>
        <v>109670000</v>
      </c>
      <c r="C19" s="37"/>
      <c r="D19" s="7" t="s">
        <v>85</v>
      </c>
      <c r="E19" s="5"/>
      <c r="F19" s="5"/>
      <c r="G19" s="5"/>
      <c r="H19" s="5"/>
      <c r="I19" s="5"/>
    </row>
    <row r="20" spans="1:9" ht="15.75" x14ac:dyDescent="0.25">
      <c r="A20" s="33" t="s">
        <v>8</v>
      </c>
      <c r="B20" s="34">
        <v>20450000</v>
      </c>
      <c r="C20" s="37"/>
      <c r="D20" s="7"/>
      <c r="E20" s="5"/>
      <c r="F20" s="5"/>
      <c r="G20" s="5"/>
      <c r="H20" s="5"/>
      <c r="I20" s="5"/>
    </row>
    <row r="21" spans="1:9" ht="15.75" x14ac:dyDescent="0.25">
      <c r="A21" s="33" t="s">
        <v>9</v>
      </c>
      <c r="B21" s="34">
        <v>28000000</v>
      </c>
      <c r="C21" s="37"/>
      <c r="D21" s="7"/>
      <c r="E21" s="5"/>
      <c r="F21" s="5"/>
      <c r="G21" s="5"/>
      <c r="H21" s="5"/>
      <c r="I21" s="5"/>
    </row>
    <row r="22" spans="1:9" ht="15.75" x14ac:dyDescent="0.25">
      <c r="A22" s="33" t="s">
        <v>10</v>
      </c>
      <c r="B22" s="34">
        <v>4500000</v>
      </c>
      <c r="C22" s="37"/>
      <c r="D22" s="6" t="s">
        <v>80</v>
      </c>
      <c r="E22" s="5"/>
      <c r="F22" s="5"/>
      <c r="G22" s="5"/>
      <c r="H22" s="5"/>
      <c r="I22" s="5"/>
    </row>
    <row r="23" spans="1:9" ht="18" customHeight="1" x14ac:dyDescent="0.25">
      <c r="A23" s="33" t="s">
        <v>11</v>
      </c>
      <c r="B23" s="34">
        <v>2100000</v>
      </c>
      <c r="C23" s="37"/>
      <c r="D23" s="7" t="s">
        <v>86</v>
      </c>
      <c r="E23" s="5"/>
      <c r="F23" s="5"/>
      <c r="G23" s="5"/>
      <c r="H23" s="5"/>
      <c r="I23" s="5"/>
    </row>
    <row r="24" spans="1:9" ht="15.75" x14ac:dyDescent="0.25">
      <c r="A24" s="33" t="s">
        <v>12</v>
      </c>
      <c r="B24" s="34">
        <v>4950000</v>
      </c>
      <c r="C24" s="37"/>
      <c r="D24" s="7" t="s">
        <v>87</v>
      </c>
      <c r="I24" s="5"/>
    </row>
    <row r="25" spans="1:9" ht="15.75" x14ac:dyDescent="0.25">
      <c r="A25" s="33" t="s">
        <v>13</v>
      </c>
      <c r="B25" s="34">
        <v>7500000</v>
      </c>
      <c r="C25" s="37"/>
      <c r="D25" s="8" t="s">
        <v>88</v>
      </c>
      <c r="E25" s="9"/>
      <c r="F25" s="9"/>
      <c r="G25" s="5"/>
      <c r="H25" s="5"/>
      <c r="I25" s="5"/>
    </row>
    <row r="26" spans="1:9" ht="31.5" x14ac:dyDescent="0.25">
      <c r="A26" s="33" t="s">
        <v>14</v>
      </c>
      <c r="B26" s="34">
        <v>6200000</v>
      </c>
      <c r="C26" s="37"/>
      <c r="D26" s="8" t="s">
        <v>89</v>
      </c>
      <c r="E26" s="9"/>
      <c r="F26" s="9"/>
      <c r="G26" s="5"/>
      <c r="H26" s="5"/>
    </row>
    <row r="27" spans="1:9" ht="15.75" x14ac:dyDescent="0.25">
      <c r="A27" s="33" t="s">
        <v>15</v>
      </c>
      <c r="B27" s="34">
        <v>13970000</v>
      </c>
      <c r="C27" s="37"/>
    </row>
    <row r="28" spans="1:9" ht="15.75" x14ac:dyDescent="0.25">
      <c r="A28" s="33" t="s">
        <v>39</v>
      </c>
      <c r="B28" s="34">
        <v>22000000</v>
      </c>
      <c r="C28" s="37"/>
    </row>
    <row r="29" spans="1:9" ht="15.75" x14ac:dyDescent="0.25">
      <c r="A29" s="30" t="s">
        <v>16</v>
      </c>
      <c r="B29" s="31">
        <f>B30+B31+B32+B33+B34+B35+B36+B38</f>
        <v>26295000</v>
      </c>
      <c r="C29" s="37"/>
    </row>
    <row r="30" spans="1:9" ht="15.75" x14ac:dyDescent="0.25">
      <c r="A30" s="33" t="s">
        <v>17</v>
      </c>
      <c r="B30" s="34">
        <v>2250000</v>
      </c>
      <c r="C30" s="37"/>
    </row>
    <row r="31" spans="1:9" ht="15.75" x14ac:dyDescent="0.25">
      <c r="A31" s="33" t="s">
        <v>18</v>
      </c>
      <c r="B31" s="34">
        <v>1700000</v>
      </c>
      <c r="C31" s="37"/>
    </row>
    <row r="32" spans="1:9" ht="15.75" x14ac:dyDescent="0.25">
      <c r="A32" s="33" t="s">
        <v>19</v>
      </c>
      <c r="B32" s="34">
        <v>2170000</v>
      </c>
      <c r="C32" s="37"/>
    </row>
    <row r="33" spans="1:5" ht="15.75" x14ac:dyDescent="0.25">
      <c r="A33" s="33" t="s">
        <v>20</v>
      </c>
      <c r="B33" s="34">
        <v>50000</v>
      </c>
      <c r="C33" s="37"/>
    </row>
    <row r="34" spans="1:5" ht="15.75" x14ac:dyDescent="0.25">
      <c r="A34" s="33" t="s">
        <v>21</v>
      </c>
      <c r="B34" s="34">
        <v>1120000</v>
      </c>
      <c r="C34" s="37"/>
      <c r="E34" s="3"/>
    </row>
    <row r="35" spans="1:5" ht="15.75" x14ac:dyDescent="0.25">
      <c r="A35" s="33" t="s">
        <v>22</v>
      </c>
      <c r="B35" s="34">
        <v>835000</v>
      </c>
      <c r="C35" s="37"/>
      <c r="E35" s="3"/>
    </row>
    <row r="36" spans="1:5" ht="15.75" x14ac:dyDescent="0.25">
      <c r="A36" s="33" t="s">
        <v>23</v>
      </c>
      <c r="B36" s="34">
        <v>10670000</v>
      </c>
      <c r="C36" s="37"/>
      <c r="E36" s="3"/>
    </row>
    <row r="37" spans="1:5" ht="15.75" x14ac:dyDescent="0.25">
      <c r="A37" s="33" t="s">
        <v>40</v>
      </c>
      <c r="B37" s="34">
        <v>0</v>
      </c>
      <c r="C37" s="37"/>
      <c r="E37" s="3"/>
    </row>
    <row r="38" spans="1:5" ht="15.75" x14ac:dyDescent="0.25">
      <c r="A38" s="33" t="s">
        <v>24</v>
      </c>
      <c r="B38" s="34">
        <v>7500000</v>
      </c>
      <c r="C38" s="37"/>
      <c r="E38" s="3"/>
    </row>
    <row r="39" spans="1:5" ht="15.75" x14ac:dyDescent="0.25">
      <c r="A39" s="30" t="s">
        <v>25</v>
      </c>
      <c r="B39" s="31">
        <f>B40+B45+B46</f>
        <v>1900000</v>
      </c>
      <c r="C39" s="37"/>
      <c r="E39" s="3"/>
    </row>
    <row r="40" spans="1:5" ht="15.75" x14ac:dyDescent="0.25">
      <c r="A40" s="33" t="s">
        <v>26</v>
      </c>
      <c r="B40" s="34">
        <v>900000</v>
      </c>
      <c r="C40" s="37"/>
      <c r="E40" s="3"/>
    </row>
    <row r="41" spans="1:5" ht="15.75" x14ac:dyDescent="0.25">
      <c r="A41" s="33" t="s">
        <v>41</v>
      </c>
      <c r="B41" s="38">
        <v>0</v>
      </c>
      <c r="C41" s="37"/>
      <c r="E41" s="3"/>
    </row>
    <row r="42" spans="1:5" ht="15.75" x14ac:dyDescent="0.25">
      <c r="A42" s="33" t="s">
        <v>42</v>
      </c>
      <c r="B42" s="38">
        <v>0</v>
      </c>
      <c r="C42" s="37"/>
      <c r="E42" s="3"/>
    </row>
    <row r="43" spans="1:5" ht="15.75" x14ac:dyDescent="0.25">
      <c r="A43" s="33" t="s">
        <v>43</v>
      </c>
      <c r="B43" s="38">
        <v>0</v>
      </c>
      <c r="C43" s="37"/>
      <c r="E43" s="3"/>
    </row>
    <row r="44" spans="1:5" ht="15.75" x14ac:dyDescent="0.25">
      <c r="A44" s="33" t="s">
        <v>44</v>
      </c>
      <c r="B44" s="38">
        <v>0</v>
      </c>
      <c r="C44" s="37"/>
      <c r="E44" s="3"/>
    </row>
    <row r="45" spans="1:5" ht="15.75" x14ac:dyDescent="0.25">
      <c r="A45" s="33" t="s">
        <v>27</v>
      </c>
      <c r="B45" s="34">
        <v>800000</v>
      </c>
      <c r="C45" s="37"/>
    </row>
    <row r="46" spans="1:5" ht="15.75" x14ac:dyDescent="0.25">
      <c r="A46" s="33" t="s">
        <v>45</v>
      </c>
      <c r="B46" s="38">
        <v>200000</v>
      </c>
      <c r="C46" s="37"/>
    </row>
    <row r="47" spans="1:5" ht="15.75" x14ac:dyDescent="0.25">
      <c r="A47" s="30" t="s">
        <v>46</v>
      </c>
      <c r="B47" s="39">
        <v>0</v>
      </c>
      <c r="C47" s="37"/>
    </row>
    <row r="48" spans="1:5" ht="15.75" x14ac:dyDescent="0.25">
      <c r="A48" s="33" t="s">
        <v>47</v>
      </c>
      <c r="B48" s="38">
        <v>0</v>
      </c>
      <c r="C48" s="37"/>
    </row>
    <row r="49" spans="1:3" ht="15.75" x14ac:dyDescent="0.25">
      <c r="A49" s="33" t="s">
        <v>48</v>
      </c>
      <c r="B49" s="38">
        <v>0</v>
      </c>
      <c r="C49" s="37"/>
    </row>
    <row r="50" spans="1:3" ht="15.75" x14ac:dyDescent="0.25">
      <c r="A50" s="33" t="s">
        <v>49</v>
      </c>
      <c r="B50" s="38">
        <v>0</v>
      </c>
      <c r="C50" s="37"/>
    </row>
    <row r="51" spans="1:3" ht="15.75" x14ac:dyDescent="0.25">
      <c r="A51" s="33" t="s">
        <v>50</v>
      </c>
      <c r="B51" s="38">
        <v>0</v>
      </c>
      <c r="C51" s="37"/>
    </row>
    <row r="52" spans="1:3" ht="15.75" x14ac:dyDescent="0.25">
      <c r="A52" s="33" t="s">
        <v>51</v>
      </c>
      <c r="B52" s="38">
        <v>0</v>
      </c>
      <c r="C52" s="37"/>
    </row>
    <row r="53" spans="1:3" ht="15.75" x14ac:dyDescent="0.25">
      <c r="A53" s="33" t="s">
        <v>52</v>
      </c>
      <c r="B53" s="38">
        <v>0</v>
      </c>
      <c r="C53" s="37"/>
    </row>
    <row r="54" spans="1:3" ht="15.75" x14ac:dyDescent="0.25">
      <c r="A54" s="33" t="s">
        <v>53</v>
      </c>
      <c r="B54" s="38">
        <v>0</v>
      </c>
      <c r="C54" s="37"/>
    </row>
    <row r="55" spans="1:3" ht="15.75" x14ac:dyDescent="0.25">
      <c r="A55" s="30" t="s">
        <v>28</v>
      </c>
      <c r="B55" s="31">
        <f>B56+B57+B59+B60+B61+B63+B64</f>
        <v>16500000</v>
      </c>
      <c r="C55" s="37"/>
    </row>
    <row r="56" spans="1:3" ht="15.75" x14ac:dyDescent="0.25">
      <c r="A56" s="33" t="s">
        <v>29</v>
      </c>
      <c r="B56" s="34">
        <v>11300000</v>
      </c>
      <c r="C56" s="37"/>
    </row>
    <row r="57" spans="1:3" ht="15.75" x14ac:dyDescent="0.25">
      <c r="A57" s="33" t="s">
        <v>30</v>
      </c>
      <c r="B57" s="34">
        <v>700000</v>
      </c>
      <c r="C57" s="37"/>
    </row>
    <row r="58" spans="1:3" ht="15.75" x14ac:dyDescent="0.25">
      <c r="A58" s="33" t="s">
        <v>31</v>
      </c>
      <c r="B58" s="34">
        <v>0</v>
      </c>
      <c r="C58" s="37"/>
    </row>
    <row r="59" spans="1:3" ht="15.75" x14ac:dyDescent="0.25">
      <c r="A59" s="33" t="s">
        <v>32</v>
      </c>
      <c r="B59" s="34">
        <v>100000</v>
      </c>
      <c r="C59" s="37"/>
    </row>
    <row r="60" spans="1:3" ht="15.75" x14ac:dyDescent="0.25">
      <c r="A60" s="33" t="s">
        <v>33</v>
      </c>
      <c r="B60" s="34">
        <v>3150000</v>
      </c>
      <c r="C60" s="37"/>
    </row>
    <row r="61" spans="1:3" ht="15.75" x14ac:dyDescent="0.25">
      <c r="A61" s="33" t="s">
        <v>54</v>
      </c>
      <c r="B61" s="34">
        <v>500000</v>
      </c>
      <c r="C61" s="37"/>
    </row>
    <row r="62" spans="1:3" ht="15.75" x14ac:dyDescent="0.25">
      <c r="A62" s="33" t="s">
        <v>55</v>
      </c>
      <c r="B62" s="40">
        <v>0</v>
      </c>
      <c r="C62" s="37"/>
    </row>
    <row r="63" spans="1:3" ht="15.75" x14ac:dyDescent="0.25">
      <c r="A63" s="33" t="s">
        <v>34</v>
      </c>
      <c r="B63" s="40">
        <v>500000</v>
      </c>
      <c r="C63" s="37"/>
    </row>
    <row r="64" spans="1:3" ht="15.75" x14ac:dyDescent="0.25">
      <c r="A64" s="33" t="s">
        <v>56</v>
      </c>
      <c r="B64" s="40">
        <v>250000</v>
      </c>
      <c r="C64" s="37"/>
    </row>
    <row r="65" spans="1:3" ht="15.75" x14ac:dyDescent="0.25">
      <c r="A65" s="30" t="s">
        <v>57</v>
      </c>
      <c r="B65" s="41">
        <f>B66</f>
        <v>0</v>
      </c>
      <c r="C65" s="37"/>
    </row>
    <row r="66" spans="1:3" ht="15.75" x14ac:dyDescent="0.25">
      <c r="A66" s="33" t="s">
        <v>58</v>
      </c>
      <c r="B66" s="40">
        <v>0</v>
      </c>
      <c r="C66" s="37"/>
    </row>
    <row r="67" spans="1:3" ht="15.75" x14ac:dyDescent="0.25">
      <c r="A67" s="33" t="s">
        <v>59</v>
      </c>
      <c r="B67" s="35">
        <v>0</v>
      </c>
      <c r="C67" s="37"/>
    </row>
    <row r="68" spans="1:3" ht="15.75" x14ac:dyDescent="0.25">
      <c r="A68" s="33" t="s">
        <v>60</v>
      </c>
      <c r="B68" s="35">
        <v>0</v>
      </c>
      <c r="C68" s="37"/>
    </row>
    <row r="69" spans="1:3" ht="31.5" x14ac:dyDescent="0.25">
      <c r="A69" s="33" t="s">
        <v>61</v>
      </c>
      <c r="B69" s="35">
        <v>0</v>
      </c>
      <c r="C69" s="37"/>
    </row>
    <row r="70" spans="1:3" ht="15.75" x14ac:dyDescent="0.25">
      <c r="A70" s="30" t="s">
        <v>62</v>
      </c>
      <c r="B70" s="42">
        <v>0</v>
      </c>
      <c r="C70" s="37"/>
    </row>
    <row r="71" spans="1:3" ht="15.75" x14ac:dyDescent="0.25">
      <c r="A71" s="33" t="s">
        <v>63</v>
      </c>
      <c r="B71" s="35">
        <v>0</v>
      </c>
      <c r="C71" s="37"/>
    </row>
    <row r="72" spans="1:3" ht="15.75" x14ac:dyDescent="0.25">
      <c r="A72" s="33" t="s">
        <v>64</v>
      </c>
      <c r="B72" s="35">
        <v>0</v>
      </c>
      <c r="C72" s="37"/>
    </row>
    <row r="73" spans="1:3" ht="15.75" x14ac:dyDescent="0.25">
      <c r="A73" s="30" t="s">
        <v>65</v>
      </c>
      <c r="B73" s="42">
        <v>0</v>
      </c>
      <c r="C73" s="37"/>
    </row>
    <row r="74" spans="1:3" ht="15.75" x14ac:dyDescent="0.25">
      <c r="A74" s="33" t="s">
        <v>66</v>
      </c>
      <c r="B74" s="35">
        <v>0</v>
      </c>
      <c r="C74" s="37"/>
    </row>
    <row r="75" spans="1:3" ht="15.75" x14ac:dyDescent="0.25">
      <c r="A75" s="33" t="s">
        <v>67</v>
      </c>
      <c r="B75" s="35">
        <v>0</v>
      </c>
      <c r="C75" s="37"/>
    </row>
    <row r="76" spans="1:3" ht="15.75" x14ac:dyDescent="0.25">
      <c r="A76" s="33" t="s">
        <v>68</v>
      </c>
      <c r="B76" s="35">
        <v>0</v>
      </c>
      <c r="C76" s="37"/>
    </row>
    <row r="77" spans="1:3" ht="15.75" x14ac:dyDescent="0.25">
      <c r="A77" s="43" t="s">
        <v>35</v>
      </c>
      <c r="B77" s="44">
        <f>B12</f>
        <v>720165260</v>
      </c>
      <c r="C77" s="44"/>
    </row>
    <row r="78" spans="1:3" ht="15.75" x14ac:dyDescent="0.25">
      <c r="A78" s="45"/>
      <c r="B78" s="35"/>
      <c r="C78" s="37"/>
    </row>
    <row r="79" spans="1:3" ht="15.75" x14ac:dyDescent="0.25">
      <c r="A79" s="28" t="s">
        <v>69</v>
      </c>
      <c r="B79" s="42">
        <v>0</v>
      </c>
      <c r="C79" s="37"/>
    </row>
    <row r="80" spans="1:3" ht="15.75" x14ac:dyDescent="0.25">
      <c r="A80" s="30" t="s">
        <v>70</v>
      </c>
      <c r="B80" s="42"/>
      <c r="C80" s="37"/>
    </row>
    <row r="81" spans="1:5" ht="15.75" x14ac:dyDescent="0.25">
      <c r="A81" s="33" t="s">
        <v>71</v>
      </c>
      <c r="B81" s="35">
        <v>0</v>
      </c>
      <c r="C81" s="37"/>
    </row>
    <row r="82" spans="1:5" ht="15.75" x14ac:dyDescent="0.25">
      <c r="A82" s="33" t="s">
        <v>72</v>
      </c>
      <c r="B82" s="35">
        <v>0</v>
      </c>
      <c r="C82" s="37"/>
    </row>
    <row r="83" spans="1:5" ht="15.75" x14ac:dyDescent="0.25">
      <c r="A83" s="30" t="s">
        <v>73</v>
      </c>
      <c r="B83" s="42"/>
      <c r="C83" s="37"/>
    </row>
    <row r="84" spans="1:5" ht="15.75" x14ac:dyDescent="0.25">
      <c r="A84" s="33" t="s">
        <v>74</v>
      </c>
      <c r="B84" s="35"/>
      <c r="C84" s="37"/>
    </row>
    <row r="85" spans="1:5" ht="15.75" x14ac:dyDescent="0.25">
      <c r="A85" s="33" t="s">
        <v>75</v>
      </c>
      <c r="B85" s="35">
        <v>0</v>
      </c>
      <c r="C85" s="37"/>
    </row>
    <row r="86" spans="1:5" ht="15.75" x14ac:dyDescent="0.25">
      <c r="A86" s="30" t="s">
        <v>76</v>
      </c>
      <c r="B86" s="42">
        <v>0</v>
      </c>
      <c r="C86" s="37"/>
    </row>
    <row r="87" spans="1:5" ht="15.75" x14ac:dyDescent="0.25">
      <c r="A87" s="33" t="s">
        <v>77</v>
      </c>
      <c r="B87" s="35">
        <v>0</v>
      </c>
      <c r="C87" s="37"/>
    </row>
    <row r="88" spans="1:5" ht="15.75" x14ac:dyDescent="0.25">
      <c r="A88" s="43" t="s">
        <v>78</v>
      </c>
      <c r="B88" s="46"/>
      <c r="C88" s="44"/>
    </row>
    <row r="89" spans="1:5" ht="15.75" x14ac:dyDescent="0.25">
      <c r="A89" s="47"/>
      <c r="B89" s="37"/>
      <c r="C89" s="37"/>
    </row>
    <row r="90" spans="1:5" ht="15.75" x14ac:dyDescent="0.25">
      <c r="A90" s="1" t="s">
        <v>79</v>
      </c>
      <c r="B90" s="48">
        <f>B77</f>
        <v>720165260</v>
      </c>
      <c r="C90" s="49"/>
    </row>
    <row r="92" spans="1:5" x14ac:dyDescent="0.25">
      <c r="A92" s="56" t="s">
        <v>90</v>
      </c>
      <c r="B92" s="56"/>
    </row>
    <row r="93" spans="1:5" ht="30" customHeight="1" x14ac:dyDescent="0.25">
      <c r="A93" s="57" t="s">
        <v>97</v>
      </c>
      <c r="B93" s="57"/>
    </row>
    <row r="94" spans="1:5" ht="48.75" x14ac:dyDescent="0.25">
      <c r="A94" s="20" t="s">
        <v>91</v>
      </c>
      <c r="B94" s="20"/>
    </row>
    <row r="95" spans="1:5" x14ac:dyDescent="0.25">
      <c r="A95" s="55"/>
      <c r="B95" s="55"/>
      <c r="C95" s="55"/>
    </row>
    <row r="96" spans="1:5" x14ac:dyDescent="0.25">
      <c r="A96" s="11"/>
      <c r="B96" s="58"/>
      <c r="C96" s="58"/>
      <c r="D96" s="12"/>
      <c r="E96" s="13"/>
    </row>
    <row r="97" spans="1:5" ht="15.75" x14ac:dyDescent="0.25">
      <c r="A97" s="21" t="s">
        <v>92</v>
      </c>
      <c r="B97" s="61" t="s">
        <v>100</v>
      </c>
      <c r="C97" s="61"/>
      <c r="D97" s="61"/>
      <c r="E97" s="61"/>
    </row>
    <row r="98" spans="1:5" ht="15.75" x14ac:dyDescent="0.25">
      <c r="A98" s="22"/>
      <c r="B98" s="61"/>
      <c r="C98" s="61"/>
      <c r="D98" s="61"/>
      <c r="E98" s="61"/>
    </row>
    <row r="99" spans="1:5" ht="15.75" x14ac:dyDescent="0.25">
      <c r="A99" s="23" t="s">
        <v>93</v>
      </c>
      <c r="B99" s="60" t="s">
        <v>94</v>
      </c>
      <c r="C99" s="60"/>
      <c r="D99" s="60"/>
      <c r="E99" s="60"/>
    </row>
    <row r="100" spans="1:5" ht="15.75" x14ac:dyDescent="0.25">
      <c r="A100" s="24" t="s">
        <v>95</v>
      </c>
      <c r="B100" s="53" t="s">
        <v>98</v>
      </c>
      <c r="C100" s="53"/>
      <c r="D100" s="53"/>
      <c r="E100" s="53"/>
    </row>
    <row r="101" spans="1:5" ht="15.75" x14ac:dyDescent="0.25">
      <c r="A101" s="25" t="s">
        <v>96</v>
      </c>
      <c r="B101" s="59" t="s">
        <v>99</v>
      </c>
      <c r="C101" s="59"/>
      <c r="D101" s="59"/>
      <c r="E101" s="59"/>
    </row>
    <row r="102" spans="1:5" ht="15.75" x14ac:dyDescent="0.25">
      <c r="A102" s="24"/>
      <c r="B102" s="24"/>
      <c r="C102" s="24"/>
      <c r="D102" s="26"/>
      <c r="E102" s="27"/>
    </row>
    <row r="103" spans="1:5" x14ac:dyDescent="0.25">
      <c r="A103" s="54"/>
      <c r="B103" s="54"/>
      <c r="C103" s="14"/>
      <c r="D103" s="16"/>
    </row>
    <row r="104" spans="1:5" x14ac:dyDescent="0.25">
      <c r="A104" s="58"/>
      <c r="B104" s="58"/>
      <c r="C104" s="10"/>
      <c r="D104" s="12"/>
    </row>
    <row r="105" spans="1:5" x14ac:dyDescent="0.25">
      <c r="A105" s="17"/>
      <c r="B105" s="17"/>
      <c r="C105" s="17"/>
      <c r="D105" s="18"/>
    </row>
    <row r="106" spans="1:5" x14ac:dyDescent="0.25">
      <c r="A106" s="52"/>
      <c r="B106" s="52"/>
      <c r="C106" s="15"/>
      <c r="D106" s="19"/>
    </row>
  </sheetData>
  <mergeCells count="15">
    <mergeCell ref="A8:F8"/>
    <mergeCell ref="A9:F9"/>
    <mergeCell ref="A10:F10"/>
    <mergeCell ref="A106:B106"/>
    <mergeCell ref="B100:E100"/>
    <mergeCell ref="A103:B103"/>
    <mergeCell ref="A95:C95"/>
    <mergeCell ref="A92:B92"/>
    <mergeCell ref="A93:B93"/>
    <mergeCell ref="B96:C96"/>
    <mergeCell ref="B101:E101"/>
    <mergeCell ref="A104:B104"/>
    <mergeCell ref="B99:E99"/>
    <mergeCell ref="B97:E97"/>
    <mergeCell ref="B98:E98"/>
  </mergeCells>
  <pageMargins left="0.78740157480314965" right="0.23622047244094491" top="0.51181102362204722" bottom="0.59055118110236227" header="0.31496062992125984" footer="0.31496062992125984"/>
  <pageSetup paperSize="5" scale="55" orientation="portrait" r:id="rId1"/>
  <colBreaks count="1" manualBreakCount="1">
    <brk id="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Plantilla Presupuesto</vt:lpstr>
      <vt:lpstr>Hoja1</vt:lpstr>
      <vt:lpstr>Hoja2</vt:lpstr>
      <vt:lpstr>'Plantilla Presupuesto'!Área_de_impresión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Yarenny Diroche Ramirez</cp:lastModifiedBy>
  <cp:lastPrinted>2025-01-15T13:20:33Z</cp:lastPrinted>
  <dcterms:created xsi:type="dcterms:W3CDTF">2018-04-17T18:57:16Z</dcterms:created>
  <dcterms:modified xsi:type="dcterms:W3CDTF">2025-01-15T13:21:04Z</dcterms:modified>
</cp:coreProperties>
</file>